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abyrinth\2021 Update\SEF\Ch 14\"/>
    </mc:Choice>
  </mc:AlternateContent>
  <xr:revisionPtr revIDLastSave="0" documentId="13_ncr:1_{B050A087-C949-4125-9A33-747B32645897}" xr6:coauthVersionLast="47" xr6:coauthVersionMax="47" xr10:uidLastSave="{00000000-0000-0000-0000-000000000000}"/>
  <bookViews>
    <workbookView xWindow="-120" yWindow="-120" windowWidth="20730" windowHeight="11160" activeTab="3" xr2:uid="{F2E9AB2E-CCA5-4281-8F17-C26589BEE40C}"/>
  </bookViews>
  <sheets>
    <sheet name="Jan" sheetId="1" r:id="rId1"/>
    <sheet name="Feb" sheetId="3" r:id="rId2"/>
    <sheet name="Mar" sheetId="4" r:id="rId3"/>
    <sheet name="Q1 Summary" sheetId="5" r:id="rId4"/>
    <sheet name="Q2 Projections" sheetId="6" r:id="rId5"/>
    <sheet name="Employe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2" l="1"/>
  <c r="K9" i="2"/>
  <c r="K8" i="2"/>
</calcChain>
</file>

<file path=xl/sharedStrings.xml><?xml version="1.0" encoding="utf-8"?>
<sst xmlns="http://schemas.openxmlformats.org/spreadsheetml/2006/main" count="233" uniqueCount="158">
  <si>
    <t>First Name</t>
  </si>
  <si>
    <t>Last Name</t>
  </si>
  <si>
    <t>Category</t>
  </si>
  <si>
    <t>Los Angeles</t>
  </si>
  <si>
    <t>New York</t>
  </si>
  <si>
    <t>Miami</t>
  </si>
  <si>
    <t>Toronto</t>
  </si>
  <si>
    <t>Vancouver</t>
  </si>
  <si>
    <t>Employee List</t>
  </si>
  <si>
    <t>Employee ID#</t>
  </si>
  <si>
    <t>Amir</t>
  </si>
  <si>
    <t>Johnson</t>
  </si>
  <si>
    <t>#12446</t>
  </si>
  <si>
    <t>Robert</t>
  </si>
  <si>
    <t>Derf</t>
  </si>
  <si>
    <t>#12651</t>
  </si>
  <si>
    <t>Lorraine</t>
  </si>
  <si>
    <t>Martine</t>
  </si>
  <si>
    <t>#12731</t>
  </si>
  <si>
    <t>Sarah</t>
  </si>
  <si>
    <t>Goldman</t>
  </si>
  <si>
    <t>#13041</t>
  </si>
  <si>
    <t>Simran</t>
  </si>
  <si>
    <t>Singh</t>
  </si>
  <si>
    <t>#13434</t>
  </si>
  <si>
    <t>Dave</t>
  </si>
  <si>
    <t>Martin</t>
  </si>
  <si>
    <t>#13901</t>
  </si>
  <si>
    <t>Debra</t>
  </si>
  <si>
    <t>Cutler</t>
  </si>
  <si>
    <t>#14155</t>
  </si>
  <si>
    <t>Lebron</t>
  </si>
  <si>
    <t>Carter</t>
  </si>
  <si>
    <t>#14398</t>
  </si>
  <si>
    <t>Hope</t>
  </si>
  <si>
    <t>Mooney</t>
  </si>
  <si>
    <t>#14661</t>
  </si>
  <si>
    <t>Terrence</t>
  </si>
  <si>
    <t>King</t>
  </si>
  <si>
    <t>#14767</t>
  </si>
  <si>
    <t>Tracy</t>
  </si>
  <si>
    <t>Bryant</t>
  </si>
  <si>
    <t>#14917</t>
  </si>
  <si>
    <t>Samantha</t>
  </si>
  <si>
    <t>Langley</t>
  </si>
  <si>
    <t>#15332</t>
  </si>
  <si>
    <t>Stephen</t>
  </si>
  <si>
    <t>Neal</t>
  </si>
  <si>
    <t>#15435</t>
  </si>
  <si>
    <t>Steven</t>
  </si>
  <si>
    <t>Samuel</t>
  </si>
  <si>
    <t>#15563</t>
  </si>
  <si>
    <t>William</t>
  </si>
  <si>
    <t>Emerson</t>
  </si>
  <si>
    <t>#17371</t>
  </si>
  <si>
    <t>Justin</t>
  </si>
  <si>
    <t>James</t>
  </si>
  <si>
    <t>#17409</t>
  </si>
  <si>
    <t>Elizabeth</t>
  </si>
  <si>
    <t>Betts</t>
  </si>
  <si>
    <t>#17416</t>
  </si>
  <si>
    <t>Timothy</t>
  </si>
  <si>
    <t>Zaghit</t>
  </si>
  <si>
    <t>#17552</t>
  </si>
  <si>
    <t>Kristen</t>
  </si>
  <si>
    <t>Chambers</t>
  </si>
  <si>
    <t>#17641</t>
  </si>
  <si>
    <t>Tim</t>
  </si>
  <si>
    <t>Mckay</t>
  </si>
  <si>
    <t>#19191</t>
  </si>
  <si>
    <t>Cassie</t>
  </si>
  <si>
    <t>Temple</t>
  </si>
  <si>
    <t>#19657</t>
  </si>
  <si>
    <t>Adam</t>
  </si>
  <si>
    <t>Landry</t>
  </si>
  <si>
    <t>#20177</t>
  </si>
  <si>
    <t>Kobe</t>
  </si>
  <si>
    <t>Curry</t>
  </si>
  <si>
    <t>#20303</t>
  </si>
  <si>
    <t>Carson</t>
  </si>
  <si>
    <t>#20368</t>
  </si>
  <si>
    <t>Susan</t>
  </si>
  <si>
    <t>Colley</t>
  </si>
  <si>
    <t>#21580</t>
  </si>
  <si>
    <t>Cynthia</t>
  </si>
  <si>
    <t>Lambert</t>
  </si>
  <si>
    <t>#21851</t>
  </si>
  <si>
    <t>Natalia</t>
  </si>
  <si>
    <t>Giangualano</t>
  </si>
  <si>
    <t>#22221</t>
  </si>
  <si>
    <t>Cam</t>
  </si>
  <si>
    <t>Owens</t>
  </si>
  <si>
    <t>#22404</t>
  </si>
  <si>
    <t>Rosa</t>
  </si>
  <si>
    <t>Cerqueira</t>
  </si>
  <si>
    <t>#23236</t>
  </si>
  <si>
    <t>Email</t>
  </si>
  <si>
    <t>Location</t>
  </si>
  <si>
    <t>Position</t>
  </si>
  <si>
    <t>A.Johnson@airspace.com</t>
  </si>
  <si>
    <t>Agent</t>
  </si>
  <si>
    <t>R.Derf@airspace.com</t>
  </si>
  <si>
    <t>L.Martine@airspace.com</t>
  </si>
  <si>
    <t>S.Goldman@airspace.com</t>
  </si>
  <si>
    <t>Manager</t>
  </si>
  <si>
    <t>S.Singh@airspace.com</t>
  </si>
  <si>
    <t>D.Martin@airspace.com</t>
  </si>
  <si>
    <t>D.Cutler@airspace.com</t>
  </si>
  <si>
    <t>L.Carter@airspace.com</t>
  </si>
  <si>
    <t>H.Mooney@airspace.com</t>
  </si>
  <si>
    <t>T.King@airspace.com</t>
  </si>
  <si>
    <t>T.Bryant@airspace.com</t>
  </si>
  <si>
    <t>S.Langley@airspace.com</t>
  </si>
  <si>
    <t>S.Neal@airspace.com</t>
  </si>
  <si>
    <t>S.Samuel@airspace.com</t>
  </si>
  <si>
    <t>W.Emerson@airspace.com</t>
  </si>
  <si>
    <t>J.James@airspace.com</t>
  </si>
  <si>
    <t>E.Betts@airspace.com</t>
  </si>
  <si>
    <t>T.Zaghit@airspace.com</t>
  </si>
  <si>
    <t>K.Chambers@airspace.com</t>
  </si>
  <si>
    <t>T.Mckay@airspace.com</t>
  </si>
  <si>
    <t>C.Temple@airspace.com</t>
  </si>
  <si>
    <t>A.Landry@airspace.com</t>
  </si>
  <si>
    <t>K.Curry@airspace.com</t>
  </si>
  <si>
    <t>J.Carson@airspace.com</t>
  </si>
  <si>
    <t>S.Colley@airspace.com</t>
  </si>
  <si>
    <t>C.Lambert@airspace.com</t>
  </si>
  <si>
    <t>N.Giangualano@airspace.com</t>
  </si>
  <si>
    <t>C.Owens@airspace.com</t>
  </si>
  <si>
    <t>R.Cerqueira@airspace.com</t>
  </si>
  <si>
    <t>Airspace Travel</t>
  </si>
  <si>
    <t>Quarter 1 Results</t>
  </si>
  <si>
    <t>January</t>
  </si>
  <si>
    <t>Hotels</t>
  </si>
  <si>
    <t>Air Travel</t>
  </si>
  <si>
    <t>All Inclusive</t>
  </si>
  <si>
    <t>Excursions</t>
  </si>
  <si>
    <t>Theme Parks</t>
  </si>
  <si>
    <t>Bus Tours</t>
  </si>
  <si>
    <t>February</t>
  </si>
  <si>
    <t>March</t>
  </si>
  <si>
    <t>April</t>
  </si>
  <si>
    <t xml:space="preserve">May </t>
  </si>
  <si>
    <t>June</t>
  </si>
  <si>
    <t>Summary</t>
  </si>
  <si>
    <t>Actual</t>
  </si>
  <si>
    <t>Projected</t>
  </si>
  <si>
    <t>Jan</t>
  </si>
  <si>
    <t>Feb</t>
  </si>
  <si>
    <t>Mar</t>
  </si>
  <si>
    <t>Salary</t>
  </si>
  <si>
    <t>Employee Lookup</t>
  </si>
  <si>
    <t>ID#:</t>
  </si>
  <si>
    <t>Position:</t>
  </si>
  <si>
    <t>Location:</t>
  </si>
  <si>
    <t>Salary:</t>
  </si>
  <si>
    <t>First:</t>
  </si>
  <si>
    <t>Last: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</si>
</sst>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i/>
      <sz val="12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7" xfId="0" applyFont="1" applyFill="1" applyBorder="1"/>
    <xf numFmtId="0" fontId="0" fillId="0" borderId="8" xfId="0" applyFont="1" applyFill="1" applyBorder="1"/>
    <xf numFmtId="0" fontId="2" fillId="0" borderId="4" xfId="1" applyFill="1" applyBorder="1"/>
    <xf numFmtId="0" fontId="4" fillId="0" borderId="0" xfId="0" applyFont="1" applyBorder="1" applyAlignment="1">
      <alignment horizontal="center"/>
    </xf>
    <xf numFmtId="164" fontId="0" fillId="0" borderId="0" xfId="3" applyNumberFormat="1" applyFont="1"/>
    <xf numFmtId="164" fontId="1" fillId="2" borderId="2" xfId="3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4" fontId="7" fillId="0" borderId="0" xfId="3" applyNumberFormat="1" applyFont="1"/>
    <xf numFmtId="164" fontId="8" fillId="0" borderId="0" xfId="3" applyNumberFormat="1" applyFont="1"/>
    <xf numFmtId="164" fontId="0" fillId="0" borderId="4" xfId="3" applyNumberFormat="1" applyFont="1" applyFill="1" applyBorder="1"/>
    <xf numFmtId="164" fontId="0" fillId="0" borderId="6" xfId="3" applyNumberFormat="1" applyFont="1" applyFill="1" applyBorder="1"/>
    <xf numFmtId="164" fontId="0" fillId="0" borderId="8" xfId="3" applyNumberFormat="1" applyFont="1" applyFill="1" applyBorder="1"/>
    <xf numFmtId="0" fontId="0" fillId="0" borderId="13" xfId="0" applyBorder="1" applyAlignment="1">
      <alignment horizontal="right"/>
    </xf>
    <xf numFmtId="166" fontId="0" fillId="0" borderId="15" xfId="0" applyNumberFormat="1" applyBorder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4">
    <cellStyle name="Comma" xfId="2" builtinId="3"/>
    <cellStyle name="Currency" xfId="3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L.Carter@airspace.com" TargetMode="External"/><Relationship Id="rId13" Type="http://schemas.openxmlformats.org/officeDocument/2006/relationships/hyperlink" Target="mailto:S.Neal@airspace.com" TargetMode="External"/><Relationship Id="rId18" Type="http://schemas.openxmlformats.org/officeDocument/2006/relationships/hyperlink" Target="mailto:T.Zaghit@airspace.com" TargetMode="External"/><Relationship Id="rId26" Type="http://schemas.openxmlformats.org/officeDocument/2006/relationships/hyperlink" Target="mailto:C.Lambert@airspace.com" TargetMode="External"/><Relationship Id="rId3" Type="http://schemas.openxmlformats.org/officeDocument/2006/relationships/hyperlink" Target="mailto:L.Martine@airspace.com" TargetMode="External"/><Relationship Id="rId21" Type="http://schemas.openxmlformats.org/officeDocument/2006/relationships/hyperlink" Target="mailto:C.Temple@airspace.com" TargetMode="External"/><Relationship Id="rId7" Type="http://schemas.openxmlformats.org/officeDocument/2006/relationships/hyperlink" Target="mailto:D.Cutler@airspace.com" TargetMode="External"/><Relationship Id="rId12" Type="http://schemas.openxmlformats.org/officeDocument/2006/relationships/hyperlink" Target="mailto:S.Langley@airspace.com" TargetMode="External"/><Relationship Id="rId17" Type="http://schemas.openxmlformats.org/officeDocument/2006/relationships/hyperlink" Target="mailto:E.Betts@airspace.com" TargetMode="External"/><Relationship Id="rId25" Type="http://schemas.openxmlformats.org/officeDocument/2006/relationships/hyperlink" Target="mailto:S.Colley@airspace.com" TargetMode="External"/><Relationship Id="rId2" Type="http://schemas.openxmlformats.org/officeDocument/2006/relationships/hyperlink" Target="mailto:R.Derf@airspace.com" TargetMode="External"/><Relationship Id="rId16" Type="http://schemas.openxmlformats.org/officeDocument/2006/relationships/hyperlink" Target="mailto:J.James@airspace.com" TargetMode="External"/><Relationship Id="rId20" Type="http://schemas.openxmlformats.org/officeDocument/2006/relationships/hyperlink" Target="mailto:T.Mckay@airspace.com" TargetMode="External"/><Relationship Id="rId29" Type="http://schemas.openxmlformats.org/officeDocument/2006/relationships/hyperlink" Target="mailto:R.Cerqueira@airspace.com" TargetMode="External"/><Relationship Id="rId1" Type="http://schemas.openxmlformats.org/officeDocument/2006/relationships/hyperlink" Target="mailto:A.Johnson@airspace.com" TargetMode="External"/><Relationship Id="rId6" Type="http://schemas.openxmlformats.org/officeDocument/2006/relationships/hyperlink" Target="mailto:D.Martin@airspace.com" TargetMode="External"/><Relationship Id="rId11" Type="http://schemas.openxmlformats.org/officeDocument/2006/relationships/hyperlink" Target="mailto:T.Bryant@airspace.com" TargetMode="External"/><Relationship Id="rId24" Type="http://schemas.openxmlformats.org/officeDocument/2006/relationships/hyperlink" Target="mailto:J.Carson@airspace.com" TargetMode="External"/><Relationship Id="rId5" Type="http://schemas.openxmlformats.org/officeDocument/2006/relationships/hyperlink" Target="mailto:S.Singh@airspace.com" TargetMode="External"/><Relationship Id="rId15" Type="http://schemas.openxmlformats.org/officeDocument/2006/relationships/hyperlink" Target="mailto:W.Emerson@airspace.com" TargetMode="External"/><Relationship Id="rId23" Type="http://schemas.openxmlformats.org/officeDocument/2006/relationships/hyperlink" Target="mailto:K.Curry@airspace.com" TargetMode="External"/><Relationship Id="rId28" Type="http://schemas.openxmlformats.org/officeDocument/2006/relationships/hyperlink" Target="mailto:C.Owens@airspace.com" TargetMode="External"/><Relationship Id="rId10" Type="http://schemas.openxmlformats.org/officeDocument/2006/relationships/hyperlink" Target="mailto:T.King@airspace.com" TargetMode="External"/><Relationship Id="rId19" Type="http://schemas.openxmlformats.org/officeDocument/2006/relationships/hyperlink" Target="mailto:K.Chambers@airspace.com" TargetMode="External"/><Relationship Id="rId4" Type="http://schemas.openxmlformats.org/officeDocument/2006/relationships/hyperlink" Target="mailto:S.Goldman@airspace.com" TargetMode="External"/><Relationship Id="rId9" Type="http://schemas.openxmlformats.org/officeDocument/2006/relationships/hyperlink" Target="mailto:H.Mooney@airspace.com" TargetMode="External"/><Relationship Id="rId14" Type="http://schemas.openxmlformats.org/officeDocument/2006/relationships/hyperlink" Target="mailto:S.Samuel@airspace.com" TargetMode="External"/><Relationship Id="rId22" Type="http://schemas.openxmlformats.org/officeDocument/2006/relationships/hyperlink" Target="mailto:A.Landry@airspace.com" TargetMode="External"/><Relationship Id="rId27" Type="http://schemas.openxmlformats.org/officeDocument/2006/relationships/hyperlink" Target="mailto:N.Giangualano@airspac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805BC-55EF-454A-8E65-1D1A87310A33}">
  <dimension ref="A1:G12"/>
  <sheetViews>
    <sheetView workbookViewId="0">
      <selection activeCell="A5" sqref="A5"/>
    </sheetView>
  </sheetViews>
  <sheetFormatPr defaultRowHeight="15" x14ac:dyDescent="0.25"/>
  <cols>
    <col min="1" max="7" width="12.7109375" customWidth="1"/>
  </cols>
  <sheetData>
    <row r="1" spans="1:7" ht="23.25" x14ac:dyDescent="0.35">
      <c r="A1" s="23" t="s">
        <v>130</v>
      </c>
      <c r="B1" s="23"/>
      <c r="C1" s="23"/>
      <c r="D1" s="23"/>
      <c r="E1" s="23"/>
      <c r="F1" s="23"/>
      <c r="G1" s="23"/>
    </row>
    <row r="2" spans="1:7" ht="18.75" x14ac:dyDescent="0.3">
      <c r="A2" s="24" t="s">
        <v>131</v>
      </c>
      <c r="B2" s="24"/>
      <c r="C2" s="24"/>
      <c r="D2" s="24"/>
      <c r="E2" s="24"/>
      <c r="F2" s="24"/>
      <c r="G2" s="24"/>
    </row>
    <row r="3" spans="1:7" ht="15.75" x14ac:dyDescent="0.25">
      <c r="A3" s="25" t="s">
        <v>132</v>
      </c>
      <c r="B3" s="25"/>
      <c r="C3" s="25"/>
      <c r="D3" s="25"/>
      <c r="E3" s="25"/>
      <c r="F3" s="25"/>
      <c r="G3" s="25"/>
    </row>
    <row r="4" spans="1:7" ht="15.75" thickBot="1" x14ac:dyDescent="0.3"/>
    <row r="5" spans="1:7" ht="15.75" thickBot="1" x14ac:dyDescent="0.3">
      <c r="A5" s="1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/>
    </row>
    <row r="6" spans="1:7" x14ac:dyDescent="0.25">
      <c r="A6" t="s">
        <v>134</v>
      </c>
      <c r="B6" s="11">
        <v>53992</v>
      </c>
      <c r="C6" s="11">
        <v>62488</v>
      </c>
      <c r="D6" s="11">
        <v>74192</v>
      </c>
      <c r="E6" s="11">
        <v>34000</v>
      </c>
      <c r="F6" s="11"/>
      <c r="G6" s="14"/>
    </row>
    <row r="7" spans="1:7" x14ac:dyDescent="0.25">
      <c r="A7" t="s">
        <v>135</v>
      </c>
      <c r="B7" s="13">
        <v>106060</v>
      </c>
      <c r="C7" s="13">
        <v>96460</v>
      </c>
      <c r="D7" s="13">
        <v>69900</v>
      </c>
      <c r="E7" s="13">
        <v>84740</v>
      </c>
      <c r="F7" s="13"/>
      <c r="G7" s="14"/>
    </row>
    <row r="8" spans="1:7" x14ac:dyDescent="0.25">
      <c r="A8" t="s">
        <v>138</v>
      </c>
      <c r="B8" s="13">
        <v>12882</v>
      </c>
      <c r="C8" s="13">
        <v>11004</v>
      </c>
      <c r="D8" s="13">
        <v>2898</v>
      </c>
      <c r="E8" s="13">
        <v>11340</v>
      </c>
      <c r="F8" s="13"/>
      <c r="G8" s="14"/>
    </row>
    <row r="9" spans="1:7" x14ac:dyDescent="0.25">
      <c r="A9" t="s">
        <v>136</v>
      </c>
      <c r="B9" s="13">
        <v>6468</v>
      </c>
      <c r="C9" s="13">
        <v>9462</v>
      </c>
      <c r="D9" s="13">
        <v>8772</v>
      </c>
      <c r="E9" s="13">
        <v>13728</v>
      </c>
      <c r="F9" s="13"/>
      <c r="G9" s="14"/>
    </row>
    <row r="10" spans="1:7" x14ac:dyDescent="0.25">
      <c r="A10" t="s">
        <v>133</v>
      </c>
      <c r="B10" s="13">
        <v>36875</v>
      </c>
      <c r="C10" s="13">
        <v>37925</v>
      </c>
      <c r="D10" s="13">
        <v>39050</v>
      </c>
      <c r="E10" s="13">
        <v>26250</v>
      </c>
      <c r="F10" s="13"/>
      <c r="G10" s="14"/>
    </row>
    <row r="11" spans="1:7" ht="15.75" thickBot="1" x14ac:dyDescent="0.3">
      <c r="A11" t="s">
        <v>137</v>
      </c>
      <c r="B11" s="13">
        <v>3750</v>
      </c>
      <c r="C11" s="13">
        <v>6000</v>
      </c>
      <c r="D11" s="13">
        <v>9125</v>
      </c>
      <c r="E11" s="13">
        <v>3210</v>
      </c>
      <c r="F11" s="13"/>
      <c r="G11" s="14"/>
    </row>
    <row r="12" spans="1:7" ht="15.75" thickBot="1" x14ac:dyDescent="0.3">
      <c r="A12" s="1"/>
      <c r="B12" s="12"/>
      <c r="C12" s="12"/>
      <c r="D12" s="12"/>
      <c r="E12" s="12"/>
      <c r="F12" s="12"/>
      <c r="G12" s="12"/>
    </row>
  </sheetData>
  <sortState xmlns:xlrd2="http://schemas.microsoft.com/office/spreadsheetml/2017/richdata2" ref="A6:G11">
    <sortCondition ref="A6"/>
  </sortState>
  <mergeCells count="3">
    <mergeCell ref="A1:G1"/>
    <mergeCell ref="A2:G2"/>
    <mergeCell ref="A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3A9F1-D2C0-4F8B-B79A-EF72E853A5A5}">
  <dimension ref="A1:G12"/>
  <sheetViews>
    <sheetView workbookViewId="0">
      <selection activeCell="A5" sqref="A5"/>
    </sheetView>
  </sheetViews>
  <sheetFormatPr defaultRowHeight="15" x14ac:dyDescent="0.25"/>
  <cols>
    <col min="1" max="7" width="12.7109375" customWidth="1"/>
  </cols>
  <sheetData>
    <row r="1" spans="1:7" ht="23.25" x14ac:dyDescent="0.35">
      <c r="A1" s="23" t="s">
        <v>130</v>
      </c>
      <c r="B1" s="23"/>
      <c r="C1" s="23"/>
      <c r="D1" s="23"/>
      <c r="E1" s="23"/>
      <c r="F1" s="23"/>
      <c r="G1" s="23"/>
    </row>
    <row r="2" spans="1:7" ht="18.75" x14ac:dyDescent="0.3">
      <c r="A2" s="24" t="s">
        <v>131</v>
      </c>
      <c r="B2" s="24"/>
      <c r="C2" s="24"/>
      <c r="D2" s="24"/>
      <c r="E2" s="24"/>
      <c r="F2" s="24"/>
      <c r="G2" s="24"/>
    </row>
    <row r="3" spans="1:7" ht="15.75" x14ac:dyDescent="0.25">
      <c r="A3" s="25" t="s">
        <v>139</v>
      </c>
      <c r="B3" s="25"/>
      <c r="C3" s="25"/>
      <c r="D3" s="25"/>
      <c r="E3" s="25"/>
      <c r="F3" s="25"/>
      <c r="G3" s="25"/>
    </row>
    <row r="4" spans="1:7" ht="15.75" thickBot="1" x14ac:dyDescent="0.3"/>
    <row r="5" spans="1:7" ht="15.75" thickBot="1" x14ac:dyDescent="0.3">
      <c r="A5" s="1"/>
      <c r="B5" s="2"/>
      <c r="C5" s="2"/>
      <c r="D5" s="2"/>
      <c r="E5" s="2"/>
      <c r="F5" s="2"/>
      <c r="G5" s="2"/>
    </row>
    <row r="6" spans="1:7" x14ac:dyDescent="0.25">
      <c r="B6" s="11"/>
      <c r="C6" s="11"/>
      <c r="D6" s="11"/>
      <c r="E6" s="11"/>
      <c r="F6" s="11"/>
      <c r="G6" s="15"/>
    </row>
    <row r="7" spans="1:7" x14ac:dyDescent="0.25">
      <c r="B7" s="13"/>
      <c r="C7" s="13"/>
      <c r="D7" s="13"/>
      <c r="E7" s="13"/>
      <c r="F7" s="13"/>
      <c r="G7" s="15"/>
    </row>
    <row r="8" spans="1:7" x14ac:dyDescent="0.25">
      <c r="B8" s="13"/>
      <c r="C8" s="13"/>
      <c r="D8" s="13"/>
      <c r="E8" s="13"/>
      <c r="F8" s="13"/>
      <c r="G8" s="15"/>
    </row>
    <row r="9" spans="1:7" x14ac:dyDescent="0.25">
      <c r="B9" s="13"/>
      <c r="C9" s="13"/>
      <c r="D9" s="13"/>
      <c r="E9" s="13"/>
      <c r="F9" s="13"/>
      <c r="G9" s="15"/>
    </row>
    <row r="10" spans="1:7" x14ac:dyDescent="0.25">
      <c r="B10" s="13"/>
      <c r="C10" s="13"/>
      <c r="D10" s="13"/>
      <c r="E10" s="13"/>
      <c r="F10" s="13"/>
      <c r="G10" s="15"/>
    </row>
    <row r="11" spans="1:7" ht="15.75" thickBot="1" x14ac:dyDescent="0.3">
      <c r="B11" s="13"/>
      <c r="C11" s="13"/>
      <c r="D11" s="13"/>
      <c r="E11" s="13"/>
      <c r="F11" s="13"/>
      <c r="G11" s="15"/>
    </row>
    <row r="12" spans="1:7" ht="15.75" thickBot="1" x14ac:dyDescent="0.3">
      <c r="A12" s="1"/>
      <c r="B12" s="12"/>
      <c r="C12" s="12"/>
      <c r="D12" s="12"/>
      <c r="E12" s="12"/>
      <c r="F12" s="12"/>
      <c r="G12" s="12"/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BCFD5-4140-48DC-8C19-6B987276A596}">
  <dimension ref="A1:G12"/>
  <sheetViews>
    <sheetView workbookViewId="0">
      <selection activeCell="A5" sqref="A5"/>
    </sheetView>
  </sheetViews>
  <sheetFormatPr defaultRowHeight="15" x14ac:dyDescent="0.25"/>
  <cols>
    <col min="1" max="7" width="12.7109375" customWidth="1"/>
  </cols>
  <sheetData>
    <row r="1" spans="1:7" ht="23.25" x14ac:dyDescent="0.35">
      <c r="A1" s="23" t="s">
        <v>130</v>
      </c>
      <c r="B1" s="23"/>
      <c r="C1" s="23"/>
      <c r="D1" s="23"/>
      <c r="E1" s="23"/>
      <c r="F1" s="23"/>
      <c r="G1" s="23"/>
    </row>
    <row r="2" spans="1:7" ht="18.75" x14ac:dyDescent="0.3">
      <c r="A2" s="24" t="s">
        <v>131</v>
      </c>
      <c r="B2" s="24"/>
      <c r="C2" s="24"/>
      <c r="D2" s="24"/>
      <c r="E2" s="24"/>
      <c r="F2" s="24"/>
      <c r="G2" s="24"/>
    </row>
    <row r="3" spans="1:7" ht="15.75" x14ac:dyDescent="0.25">
      <c r="A3" s="25" t="s">
        <v>140</v>
      </c>
      <c r="B3" s="25"/>
      <c r="C3" s="25"/>
      <c r="D3" s="25"/>
      <c r="E3" s="25"/>
      <c r="F3" s="25"/>
      <c r="G3" s="25"/>
    </row>
    <row r="4" spans="1:7" ht="15.75" thickBot="1" x14ac:dyDescent="0.3"/>
    <row r="5" spans="1:7" ht="15.75" thickBot="1" x14ac:dyDescent="0.3">
      <c r="A5" s="1"/>
      <c r="B5" s="2"/>
      <c r="C5" s="2"/>
      <c r="D5" s="2"/>
      <c r="E5" s="2"/>
      <c r="F5" s="2"/>
      <c r="G5" s="2"/>
    </row>
    <row r="6" spans="1:7" x14ac:dyDescent="0.25">
      <c r="B6" s="11"/>
      <c r="C6" s="11"/>
      <c r="D6" s="11"/>
      <c r="E6" s="11"/>
      <c r="F6" s="11"/>
      <c r="G6" s="15"/>
    </row>
    <row r="7" spans="1:7" x14ac:dyDescent="0.25">
      <c r="B7" s="13"/>
      <c r="C7" s="13"/>
      <c r="D7" s="13"/>
      <c r="E7" s="13"/>
      <c r="F7" s="13"/>
      <c r="G7" s="15"/>
    </row>
    <row r="8" spans="1:7" x14ac:dyDescent="0.25">
      <c r="B8" s="13"/>
      <c r="C8" s="13"/>
      <c r="D8" s="13"/>
      <c r="E8" s="13"/>
      <c r="F8" s="13"/>
      <c r="G8" s="15"/>
    </row>
    <row r="9" spans="1:7" x14ac:dyDescent="0.25">
      <c r="B9" s="13"/>
      <c r="C9" s="13"/>
      <c r="D9" s="13"/>
      <c r="E9" s="13"/>
      <c r="F9" s="13"/>
      <c r="G9" s="15"/>
    </row>
    <row r="10" spans="1:7" x14ac:dyDescent="0.25">
      <c r="B10" s="13"/>
      <c r="C10" s="13"/>
      <c r="D10" s="13"/>
      <c r="E10" s="13"/>
      <c r="F10" s="13"/>
      <c r="G10" s="15"/>
    </row>
    <row r="11" spans="1:7" ht="15.75" thickBot="1" x14ac:dyDescent="0.3">
      <c r="B11" s="13"/>
      <c r="C11" s="13"/>
      <c r="D11" s="13"/>
      <c r="E11" s="13"/>
      <c r="F11" s="13"/>
      <c r="G11" s="15"/>
    </row>
    <row r="12" spans="1:7" ht="15.75" thickBot="1" x14ac:dyDescent="0.3">
      <c r="A12" s="1"/>
      <c r="B12" s="12"/>
      <c r="C12" s="12"/>
      <c r="D12" s="12"/>
      <c r="E12" s="12"/>
      <c r="F12" s="12"/>
      <c r="G12" s="12"/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A01A5-C7D8-420A-991D-42C2F363337C}">
  <dimension ref="A1:G12"/>
  <sheetViews>
    <sheetView tabSelected="1" workbookViewId="0">
      <selection activeCell="A5" sqref="A5"/>
    </sheetView>
  </sheetViews>
  <sheetFormatPr defaultRowHeight="15" x14ac:dyDescent="0.25"/>
  <cols>
    <col min="1" max="7" width="12.7109375" customWidth="1"/>
  </cols>
  <sheetData>
    <row r="1" spans="1:7" ht="23.25" x14ac:dyDescent="0.35">
      <c r="A1" s="23" t="s">
        <v>130</v>
      </c>
      <c r="B1" s="23"/>
      <c r="C1" s="23"/>
      <c r="D1" s="23"/>
      <c r="E1" s="23"/>
      <c r="F1" s="23"/>
      <c r="G1" s="23"/>
    </row>
    <row r="2" spans="1:7" ht="18.75" x14ac:dyDescent="0.3">
      <c r="A2" s="24" t="s">
        <v>131</v>
      </c>
      <c r="B2" s="24"/>
      <c r="C2" s="24"/>
      <c r="D2" s="24"/>
      <c r="E2" s="24"/>
      <c r="F2" s="24"/>
      <c r="G2" s="24"/>
    </row>
    <row r="3" spans="1:7" ht="15.75" x14ac:dyDescent="0.25">
      <c r="A3" s="25" t="s">
        <v>144</v>
      </c>
      <c r="B3" s="25"/>
      <c r="C3" s="25"/>
      <c r="D3" s="25"/>
      <c r="E3" s="25"/>
      <c r="F3" s="25"/>
      <c r="G3" s="25"/>
    </row>
    <row r="4" spans="1:7" ht="15.75" thickBot="1" x14ac:dyDescent="0.3"/>
    <row r="5" spans="1:7" ht="15.75" thickBot="1" x14ac:dyDescent="0.3">
      <c r="A5" s="1"/>
      <c r="B5" s="2"/>
      <c r="C5" s="2"/>
      <c r="D5" s="2"/>
      <c r="E5" s="2"/>
      <c r="F5" s="2"/>
      <c r="G5" s="2"/>
    </row>
    <row r="6" spans="1:7" x14ac:dyDescent="0.25">
      <c r="B6" s="11"/>
      <c r="C6" s="11"/>
      <c r="D6" s="11"/>
      <c r="E6" s="11"/>
      <c r="F6" s="11"/>
      <c r="G6" s="15"/>
    </row>
    <row r="7" spans="1:7" x14ac:dyDescent="0.25">
      <c r="B7" s="13"/>
      <c r="C7" s="13"/>
      <c r="D7" s="13"/>
      <c r="E7" s="13"/>
      <c r="F7" s="13"/>
      <c r="G7" s="15"/>
    </row>
    <row r="8" spans="1:7" x14ac:dyDescent="0.25">
      <c r="B8" s="13"/>
      <c r="C8" s="13"/>
      <c r="D8" s="13"/>
      <c r="E8" s="13"/>
      <c r="F8" s="13"/>
      <c r="G8" s="15"/>
    </row>
    <row r="9" spans="1:7" x14ac:dyDescent="0.25">
      <c r="B9" s="13"/>
      <c r="C9" s="13"/>
      <c r="D9" s="13"/>
      <c r="E9" s="13"/>
      <c r="F9" s="13"/>
      <c r="G9" s="15"/>
    </row>
    <row r="10" spans="1:7" x14ac:dyDescent="0.25">
      <c r="B10" s="13"/>
      <c r="C10" s="13"/>
      <c r="D10" s="13"/>
      <c r="E10" s="13"/>
      <c r="F10" s="13"/>
      <c r="G10" s="15"/>
    </row>
    <row r="11" spans="1:7" ht="15.75" thickBot="1" x14ac:dyDescent="0.3">
      <c r="B11" s="13"/>
      <c r="C11" s="13"/>
      <c r="D11" s="13"/>
      <c r="E11" s="13"/>
      <c r="F11" s="13"/>
      <c r="G11" s="15"/>
    </row>
    <row r="12" spans="1:7" ht="15.75" thickBot="1" x14ac:dyDescent="0.3">
      <c r="A12" s="1"/>
      <c r="B12" s="12"/>
      <c r="C12" s="12"/>
      <c r="D12" s="12"/>
      <c r="E12" s="12"/>
      <c r="F12" s="12"/>
      <c r="G12" s="12"/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79356-DCDA-4070-B846-6D48DBCB76A4}">
  <dimension ref="A1:H12"/>
  <sheetViews>
    <sheetView workbookViewId="0">
      <selection activeCell="A5" sqref="A5"/>
    </sheetView>
  </sheetViews>
  <sheetFormatPr defaultRowHeight="15" x14ac:dyDescent="0.25"/>
  <cols>
    <col min="1" max="8" width="12.7109375" customWidth="1"/>
  </cols>
  <sheetData>
    <row r="1" spans="1:8" ht="23.25" x14ac:dyDescent="0.35">
      <c r="A1" s="23" t="s">
        <v>130</v>
      </c>
      <c r="B1" s="23"/>
      <c r="C1" s="23"/>
      <c r="D1" s="23"/>
      <c r="E1" s="23"/>
      <c r="F1" s="23"/>
      <c r="G1" s="23"/>
      <c r="H1" s="23"/>
    </row>
    <row r="2" spans="1:8" ht="18.75" x14ac:dyDescent="0.3">
      <c r="A2" s="24" t="s">
        <v>131</v>
      </c>
      <c r="B2" s="24"/>
      <c r="C2" s="24"/>
      <c r="D2" s="24"/>
      <c r="E2" s="24"/>
      <c r="F2" s="24"/>
      <c r="G2" s="24"/>
      <c r="H2" s="24"/>
    </row>
    <row r="3" spans="1:8" ht="16.5" thickBot="1" x14ac:dyDescent="0.3">
      <c r="A3" s="25" t="s">
        <v>132</v>
      </c>
      <c r="B3" s="25"/>
      <c r="C3" s="25"/>
      <c r="D3" s="25"/>
      <c r="E3" s="25"/>
      <c r="F3" s="25"/>
      <c r="G3" s="25"/>
      <c r="H3" s="25"/>
    </row>
    <row r="4" spans="1:8" ht="16.5" thickBot="1" x14ac:dyDescent="0.3">
      <c r="B4" s="26" t="s">
        <v>145</v>
      </c>
      <c r="C4" s="27"/>
      <c r="D4" s="28"/>
      <c r="E4" s="26" t="s">
        <v>146</v>
      </c>
      <c r="F4" s="27"/>
      <c r="G4" s="28"/>
    </row>
    <row r="5" spans="1:8" ht="15.75" thickBot="1" x14ac:dyDescent="0.3">
      <c r="A5" s="1" t="s">
        <v>2</v>
      </c>
      <c r="B5" s="2" t="s">
        <v>147</v>
      </c>
      <c r="C5" s="2" t="s">
        <v>148</v>
      </c>
      <c r="D5" s="2" t="s">
        <v>149</v>
      </c>
      <c r="E5" s="2" t="s">
        <v>141</v>
      </c>
      <c r="F5" s="2" t="s">
        <v>142</v>
      </c>
      <c r="G5" s="2" t="s">
        <v>143</v>
      </c>
      <c r="H5" s="2"/>
    </row>
    <row r="6" spans="1:8" x14ac:dyDescent="0.25">
      <c r="A6" t="s">
        <v>134</v>
      </c>
      <c r="B6">
        <v>269200</v>
      </c>
      <c r="C6">
        <v>323176</v>
      </c>
      <c r="D6">
        <v>306344</v>
      </c>
    </row>
    <row r="7" spans="1:8" x14ac:dyDescent="0.25">
      <c r="A7" t="s">
        <v>135</v>
      </c>
      <c r="B7">
        <v>455030</v>
      </c>
      <c r="C7">
        <v>571840</v>
      </c>
      <c r="D7">
        <v>580500</v>
      </c>
    </row>
    <row r="8" spans="1:8" x14ac:dyDescent="0.25">
      <c r="A8" t="s">
        <v>138</v>
      </c>
      <c r="B8">
        <v>50228</v>
      </c>
      <c r="C8">
        <v>60368</v>
      </c>
      <c r="D8">
        <v>59400</v>
      </c>
    </row>
    <row r="9" spans="1:8" x14ac:dyDescent="0.25">
      <c r="A9" t="s">
        <v>136</v>
      </c>
      <c r="B9">
        <v>56448</v>
      </c>
      <c r="C9">
        <v>75162</v>
      </c>
      <c r="D9">
        <v>66474</v>
      </c>
    </row>
    <row r="10" spans="1:8" x14ac:dyDescent="0.25">
      <c r="A10" t="s">
        <v>133</v>
      </c>
      <c r="B10">
        <v>160885</v>
      </c>
      <c r="C10">
        <v>182809.99999999997</v>
      </c>
      <c r="D10">
        <v>196169.99999999985</v>
      </c>
    </row>
    <row r="11" spans="1:8" ht="15.75" thickBot="1" x14ac:dyDescent="0.3">
      <c r="A11" t="s">
        <v>137</v>
      </c>
      <c r="B11">
        <v>25635</v>
      </c>
      <c r="C11">
        <v>27120</v>
      </c>
      <c r="D11">
        <v>28080</v>
      </c>
    </row>
    <row r="12" spans="1:8" ht="15.75" thickBot="1" x14ac:dyDescent="0.3">
      <c r="A12" s="1"/>
      <c r="B12" s="2"/>
      <c r="C12" s="2"/>
      <c r="D12" s="2"/>
      <c r="E12" s="2"/>
      <c r="F12" s="2"/>
      <c r="G12" s="2"/>
      <c r="H12" s="2"/>
    </row>
  </sheetData>
  <mergeCells count="5">
    <mergeCell ref="A1:H1"/>
    <mergeCell ref="A2:H2"/>
    <mergeCell ref="A3:H3"/>
    <mergeCell ref="B4:D4"/>
    <mergeCell ref="E4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2BCB7-00C9-4A45-9621-7C2ABD639B36}">
  <dimension ref="A1:K33"/>
  <sheetViews>
    <sheetView workbookViewId="0">
      <selection activeCell="J4" sqref="J4:K4"/>
    </sheetView>
  </sheetViews>
  <sheetFormatPr defaultRowHeight="15" x14ac:dyDescent="0.25"/>
  <cols>
    <col min="1" max="1" width="13.42578125" bestFit="1" customWidth="1"/>
    <col min="2" max="2" width="12" bestFit="1" customWidth="1"/>
    <col min="3" max="3" width="13" customWidth="1"/>
    <col min="5" max="5" width="11.42578125" bestFit="1" customWidth="1"/>
    <col min="7" max="7" width="11.5703125" bestFit="1" customWidth="1"/>
    <col min="8" max="8" width="11.5703125" customWidth="1"/>
    <col min="11" max="11" width="20.140625" customWidth="1"/>
  </cols>
  <sheetData>
    <row r="1" spans="1:11" ht="23.25" x14ac:dyDescent="0.35">
      <c r="A1" s="23" t="s">
        <v>130</v>
      </c>
      <c r="B1" s="23"/>
      <c r="C1" s="23"/>
      <c r="D1" s="23"/>
      <c r="E1" s="23"/>
      <c r="F1" s="23"/>
      <c r="G1" s="23"/>
    </row>
    <row r="2" spans="1:11" ht="18.75" x14ac:dyDescent="0.3">
      <c r="A2" s="24" t="s">
        <v>8</v>
      </c>
      <c r="B2" s="24"/>
      <c r="C2" s="24"/>
      <c r="D2" s="24"/>
      <c r="E2" s="24"/>
      <c r="F2" s="24"/>
      <c r="G2" s="24"/>
    </row>
    <row r="3" spans="1:11" ht="19.5" thickBot="1" x14ac:dyDescent="0.35">
      <c r="A3" s="10"/>
      <c r="B3" s="10"/>
      <c r="C3" s="10"/>
      <c r="D3" s="10"/>
      <c r="E3" s="10"/>
      <c r="F3" s="10"/>
      <c r="G3" s="10"/>
    </row>
    <row r="4" spans="1:11" ht="31.5" thickTop="1" thickBot="1" x14ac:dyDescent="0.3">
      <c r="A4" s="1" t="s">
        <v>0</v>
      </c>
      <c r="B4" s="2" t="s">
        <v>1</v>
      </c>
      <c r="C4" s="2" t="s">
        <v>9</v>
      </c>
      <c r="D4" s="2" t="s">
        <v>96</v>
      </c>
      <c r="E4" s="2" t="s">
        <v>97</v>
      </c>
      <c r="F4" s="2" t="s">
        <v>98</v>
      </c>
      <c r="G4" s="2" t="s">
        <v>150</v>
      </c>
      <c r="J4" s="29" t="s">
        <v>151</v>
      </c>
      <c r="K4" s="30"/>
    </row>
    <row r="5" spans="1:11" x14ac:dyDescent="0.25">
      <c r="A5" s="3" t="s">
        <v>40</v>
      </c>
      <c r="B5" s="4" t="s">
        <v>41</v>
      </c>
      <c r="C5" s="4" t="s">
        <v>42</v>
      </c>
      <c r="D5" s="9" t="s">
        <v>111</v>
      </c>
      <c r="E5" s="4" t="s">
        <v>3</v>
      </c>
      <c r="F5" s="4" t="s">
        <v>100</v>
      </c>
      <c r="G5" s="16">
        <v>46000</v>
      </c>
      <c r="J5" s="21" t="s">
        <v>152</v>
      </c>
      <c r="K5" s="19" t="s">
        <v>66</v>
      </c>
    </row>
    <row r="6" spans="1:11" x14ac:dyDescent="0.25">
      <c r="A6" s="5" t="s">
        <v>76</v>
      </c>
      <c r="B6" s="4" t="s">
        <v>77</v>
      </c>
      <c r="C6" s="6" t="s">
        <v>78</v>
      </c>
      <c r="D6" s="9" t="s">
        <v>123</v>
      </c>
      <c r="E6" s="6" t="s">
        <v>3</v>
      </c>
      <c r="F6" s="6" t="s">
        <v>104</v>
      </c>
      <c r="G6" s="17">
        <v>45000</v>
      </c>
      <c r="J6" s="21" t="s">
        <v>156</v>
      </c>
      <c r="K6" s="19"/>
    </row>
    <row r="7" spans="1:11" x14ac:dyDescent="0.25">
      <c r="A7" s="5" t="s">
        <v>90</v>
      </c>
      <c r="B7" s="4" t="s">
        <v>91</v>
      </c>
      <c r="C7" s="6" t="s">
        <v>92</v>
      </c>
      <c r="D7" s="9" t="s">
        <v>128</v>
      </c>
      <c r="E7" s="6" t="s">
        <v>3</v>
      </c>
      <c r="F7" s="6" t="s">
        <v>100</v>
      </c>
      <c r="G7" s="17">
        <v>38500</v>
      </c>
      <c r="J7" s="21" t="s">
        <v>157</v>
      </c>
      <c r="K7" s="19"/>
    </row>
    <row r="8" spans="1:11" x14ac:dyDescent="0.25">
      <c r="A8" s="5" t="s">
        <v>10</v>
      </c>
      <c r="B8" s="4" t="s">
        <v>11</v>
      </c>
      <c r="C8" s="6" t="s">
        <v>12</v>
      </c>
      <c r="D8" s="9" t="s">
        <v>99</v>
      </c>
      <c r="E8" s="6" t="s">
        <v>5</v>
      </c>
      <c r="F8" s="6" t="s">
        <v>100</v>
      </c>
      <c r="G8" s="17">
        <v>31500</v>
      </c>
      <c r="J8" s="21" t="s">
        <v>153</v>
      </c>
      <c r="K8" s="19" t="str">
        <f>VLOOKUP($K$5,$C$5:$G$33,4,FALSE)</f>
        <v>Agent</v>
      </c>
    </row>
    <row r="9" spans="1:11" x14ac:dyDescent="0.25">
      <c r="A9" s="5" t="s">
        <v>13</v>
      </c>
      <c r="B9" s="4" t="s">
        <v>14</v>
      </c>
      <c r="C9" s="6" t="s">
        <v>15</v>
      </c>
      <c r="D9" s="9" t="s">
        <v>101</v>
      </c>
      <c r="E9" s="6" t="s">
        <v>5</v>
      </c>
      <c r="F9" s="6" t="s">
        <v>100</v>
      </c>
      <c r="G9" s="17">
        <v>65000</v>
      </c>
      <c r="J9" s="21" t="s">
        <v>154</v>
      </c>
      <c r="K9" s="19" t="str">
        <f>VLOOKUP($K$5,$C$5:$G$33,3,FALSE)</f>
        <v>New York</v>
      </c>
    </row>
    <row r="10" spans="1:11" ht="15.75" thickBot="1" x14ac:dyDescent="0.3">
      <c r="A10" s="5" t="s">
        <v>31</v>
      </c>
      <c r="B10" s="6" t="s">
        <v>32</v>
      </c>
      <c r="C10" s="6" t="s">
        <v>33</v>
      </c>
      <c r="D10" s="9" t="s">
        <v>108</v>
      </c>
      <c r="E10" s="6" t="s">
        <v>5</v>
      </c>
      <c r="F10" s="6" t="s">
        <v>104</v>
      </c>
      <c r="G10" s="17">
        <v>65000</v>
      </c>
      <c r="J10" s="22" t="s">
        <v>155</v>
      </c>
      <c r="K10" s="20">
        <f>VLOOKUP($K$5,$C$5:$G$33,5,FALSE)</f>
        <v>50000</v>
      </c>
    </row>
    <row r="11" spans="1:11" ht="15.75" thickTop="1" x14ac:dyDescent="0.25">
      <c r="A11" s="5" t="s">
        <v>43</v>
      </c>
      <c r="B11" s="6" t="s">
        <v>44</v>
      </c>
      <c r="C11" s="6" t="s">
        <v>45</v>
      </c>
      <c r="D11" s="9" t="s">
        <v>112</v>
      </c>
      <c r="E11" s="6" t="s">
        <v>5</v>
      </c>
      <c r="F11" s="6" t="s">
        <v>100</v>
      </c>
      <c r="G11" s="17">
        <v>42000</v>
      </c>
    </row>
    <row r="12" spans="1:11" x14ac:dyDescent="0.25">
      <c r="A12" s="5" t="s">
        <v>49</v>
      </c>
      <c r="B12" s="6" t="s">
        <v>50</v>
      </c>
      <c r="C12" s="6" t="s">
        <v>51</v>
      </c>
      <c r="D12" s="9" t="s">
        <v>114</v>
      </c>
      <c r="E12" s="6" t="s">
        <v>5</v>
      </c>
      <c r="F12" s="6" t="s">
        <v>100</v>
      </c>
      <c r="G12" s="17">
        <v>44000</v>
      </c>
    </row>
    <row r="13" spans="1:11" x14ac:dyDescent="0.25">
      <c r="A13" s="5" t="s">
        <v>52</v>
      </c>
      <c r="B13" s="6" t="s">
        <v>53</v>
      </c>
      <c r="C13" s="6" t="s">
        <v>54</v>
      </c>
      <c r="D13" s="9" t="s">
        <v>115</v>
      </c>
      <c r="E13" s="6" t="s">
        <v>5</v>
      </c>
      <c r="F13" s="6" t="s">
        <v>104</v>
      </c>
      <c r="G13" s="17">
        <v>62000</v>
      </c>
    </row>
    <row r="14" spans="1:11" x14ac:dyDescent="0.25">
      <c r="A14" s="5" t="s">
        <v>70</v>
      </c>
      <c r="B14" s="6" t="s">
        <v>71</v>
      </c>
      <c r="C14" s="6" t="s">
        <v>72</v>
      </c>
      <c r="D14" s="9" t="s">
        <v>121</v>
      </c>
      <c r="E14" s="6" t="s">
        <v>5</v>
      </c>
      <c r="F14" s="6" t="s">
        <v>100</v>
      </c>
      <c r="G14" s="17">
        <v>48000</v>
      </c>
    </row>
    <row r="15" spans="1:11" x14ac:dyDescent="0.25">
      <c r="A15" s="5" t="s">
        <v>55</v>
      </c>
      <c r="B15" s="6" t="s">
        <v>79</v>
      </c>
      <c r="C15" s="6" t="s">
        <v>80</v>
      </c>
      <c r="D15" s="9" t="s">
        <v>124</v>
      </c>
      <c r="E15" s="6" t="s">
        <v>5</v>
      </c>
      <c r="F15" s="6" t="s">
        <v>104</v>
      </c>
      <c r="G15" s="17">
        <v>60000</v>
      </c>
    </row>
    <row r="16" spans="1:11" x14ac:dyDescent="0.25">
      <c r="A16" s="5" t="s">
        <v>93</v>
      </c>
      <c r="B16" s="6" t="s">
        <v>94</v>
      </c>
      <c r="C16" s="6" t="s">
        <v>95</v>
      </c>
      <c r="D16" s="9" t="s">
        <v>129</v>
      </c>
      <c r="E16" s="6" t="s">
        <v>5</v>
      </c>
      <c r="F16" s="6" t="s">
        <v>104</v>
      </c>
      <c r="G16" s="17">
        <v>58500</v>
      </c>
    </row>
    <row r="17" spans="1:7" x14ac:dyDescent="0.25">
      <c r="A17" s="5" t="s">
        <v>16</v>
      </c>
      <c r="B17" s="6" t="s">
        <v>17</v>
      </c>
      <c r="C17" s="6" t="s">
        <v>18</v>
      </c>
      <c r="D17" s="9" t="s">
        <v>102</v>
      </c>
      <c r="E17" s="6" t="s">
        <v>4</v>
      </c>
      <c r="F17" s="6" t="s">
        <v>100</v>
      </c>
      <c r="G17" s="17">
        <v>35000</v>
      </c>
    </row>
    <row r="18" spans="1:7" x14ac:dyDescent="0.25">
      <c r="A18" s="5" t="s">
        <v>19</v>
      </c>
      <c r="B18" s="6" t="s">
        <v>20</v>
      </c>
      <c r="C18" s="6" t="s">
        <v>21</v>
      </c>
      <c r="D18" s="9" t="s">
        <v>103</v>
      </c>
      <c r="E18" s="6" t="s">
        <v>4</v>
      </c>
      <c r="F18" s="6" t="s">
        <v>104</v>
      </c>
      <c r="G18" s="17">
        <v>52000</v>
      </c>
    </row>
    <row r="19" spans="1:7" x14ac:dyDescent="0.25">
      <c r="A19" s="5" t="s">
        <v>37</v>
      </c>
      <c r="B19" s="6" t="s">
        <v>38</v>
      </c>
      <c r="C19" s="6" t="s">
        <v>39</v>
      </c>
      <c r="D19" s="9" t="s">
        <v>110</v>
      </c>
      <c r="E19" s="6" t="s">
        <v>4</v>
      </c>
      <c r="F19" s="6" t="s">
        <v>104</v>
      </c>
      <c r="G19" s="17">
        <v>42500</v>
      </c>
    </row>
    <row r="20" spans="1:7" x14ac:dyDescent="0.25">
      <c r="A20" s="5" t="s">
        <v>64</v>
      </c>
      <c r="B20" s="6" t="s">
        <v>65</v>
      </c>
      <c r="C20" s="6" t="s">
        <v>66</v>
      </c>
      <c r="D20" s="9" t="s">
        <v>119</v>
      </c>
      <c r="E20" s="6" t="s">
        <v>4</v>
      </c>
      <c r="F20" s="6" t="s">
        <v>100</v>
      </c>
      <c r="G20" s="17">
        <v>50000</v>
      </c>
    </row>
    <row r="21" spans="1:7" x14ac:dyDescent="0.25">
      <c r="A21" s="5" t="s">
        <v>22</v>
      </c>
      <c r="B21" s="6" t="s">
        <v>23</v>
      </c>
      <c r="C21" s="6" t="s">
        <v>24</v>
      </c>
      <c r="D21" s="9" t="s">
        <v>105</v>
      </c>
      <c r="E21" s="6" t="s">
        <v>6</v>
      </c>
      <c r="F21" s="6" t="s">
        <v>100</v>
      </c>
      <c r="G21" s="17">
        <v>36000</v>
      </c>
    </row>
    <row r="22" spans="1:7" x14ac:dyDescent="0.25">
      <c r="A22" s="5" t="s">
        <v>28</v>
      </c>
      <c r="B22" s="6" t="s">
        <v>29</v>
      </c>
      <c r="C22" s="6" t="s">
        <v>30</v>
      </c>
      <c r="D22" s="9" t="s">
        <v>107</v>
      </c>
      <c r="E22" s="6" t="s">
        <v>6</v>
      </c>
      <c r="F22" s="6" t="s">
        <v>100</v>
      </c>
      <c r="G22" s="17">
        <v>65000</v>
      </c>
    </row>
    <row r="23" spans="1:7" x14ac:dyDescent="0.25">
      <c r="A23" s="5" t="s">
        <v>34</v>
      </c>
      <c r="B23" s="6" t="s">
        <v>35</v>
      </c>
      <c r="C23" s="6" t="s">
        <v>36</v>
      </c>
      <c r="D23" s="9" t="s">
        <v>109</v>
      </c>
      <c r="E23" s="6" t="s">
        <v>6</v>
      </c>
      <c r="F23" s="6" t="s">
        <v>104</v>
      </c>
      <c r="G23" s="17">
        <v>44000</v>
      </c>
    </row>
    <row r="24" spans="1:7" x14ac:dyDescent="0.25">
      <c r="A24" s="5" t="s">
        <v>58</v>
      </c>
      <c r="B24" s="6" t="s">
        <v>59</v>
      </c>
      <c r="C24" s="6" t="s">
        <v>60</v>
      </c>
      <c r="D24" s="9" t="s">
        <v>117</v>
      </c>
      <c r="E24" s="6" t="s">
        <v>6</v>
      </c>
      <c r="F24" s="6" t="s">
        <v>100</v>
      </c>
      <c r="G24" s="17">
        <v>48000</v>
      </c>
    </row>
    <row r="25" spans="1:7" x14ac:dyDescent="0.25">
      <c r="A25" s="5" t="s">
        <v>67</v>
      </c>
      <c r="B25" s="6" t="s">
        <v>68</v>
      </c>
      <c r="C25" s="6" t="s">
        <v>69</v>
      </c>
      <c r="D25" s="9" t="s">
        <v>120</v>
      </c>
      <c r="E25" s="6" t="s">
        <v>6</v>
      </c>
      <c r="F25" s="6" t="s">
        <v>104</v>
      </c>
      <c r="G25" s="17">
        <v>60000</v>
      </c>
    </row>
    <row r="26" spans="1:7" x14ac:dyDescent="0.25">
      <c r="A26" s="5" t="s">
        <v>73</v>
      </c>
      <c r="B26" s="6" t="s">
        <v>74</v>
      </c>
      <c r="C26" s="6" t="s">
        <v>75</v>
      </c>
      <c r="D26" s="9" t="s">
        <v>122</v>
      </c>
      <c r="E26" s="6" t="s">
        <v>6</v>
      </c>
      <c r="F26" s="6" t="s">
        <v>104</v>
      </c>
      <c r="G26" s="17">
        <v>48000</v>
      </c>
    </row>
    <row r="27" spans="1:7" x14ac:dyDescent="0.25">
      <c r="A27" s="5" t="s">
        <v>84</v>
      </c>
      <c r="B27" s="6" t="s">
        <v>85</v>
      </c>
      <c r="C27" s="6" t="s">
        <v>86</v>
      </c>
      <c r="D27" s="9" t="s">
        <v>126</v>
      </c>
      <c r="E27" s="6" t="s">
        <v>6</v>
      </c>
      <c r="F27" s="6" t="s">
        <v>100</v>
      </c>
      <c r="G27" s="17">
        <v>52000</v>
      </c>
    </row>
    <row r="28" spans="1:7" x14ac:dyDescent="0.25">
      <c r="A28" s="5" t="s">
        <v>87</v>
      </c>
      <c r="B28" s="6" t="s">
        <v>88</v>
      </c>
      <c r="C28" s="6" t="s">
        <v>89</v>
      </c>
      <c r="D28" s="9" t="s">
        <v>127</v>
      </c>
      <c r="E28" s="6" t="s">
        <v>6</v>
      </c>
      <c r="F28" s="6" t="s">
        <v>104</v>
      </c>
      <c r="G28" s="17">
        <v>50000</v>
      </c>
    </row>
    <row r="29" spans="1:7" x14ac:dyDescent="0.25">
      <c r="A29" s="5" t="s">
        <v>25</v>
      </c>
      <c r="B29" s="6" t="s">
        <v>26</v>
      </c>
      <c r="C29" s="6" t="s">
        <v>27</v>
      </c>
      <c r="D29" s="9" t="s">
        <v>106</v>
      </c>
      <c r="E29" s="6" t="s">
        <v>7</v>
      </c>
      <c r="F29" s="6" t="s">
        <v>104</v>
      </c>
      <c r="G29" s="17">
        <v>52000</v>
      </c>
    </row>
    <row r="30" spans="1:7" x14ac:dyDescent="0.25">
      <c r="A30" s="5" t="s">
        <v>46</v>
      </c>
      <c r="B30" s="6" t="s">
        <v>47</v>
      </c>
      <c r="C30" s="6" t="s">
        <v>48</v>
      </c>
      <c r="D30" s="9" t="s">
        <v>113</v>
      </c>
      <c r="E30" s="6" t="s">
        <v>7</v>
      </c>
      <c r="F30" s="6" t="s">
        <v>104</v>
      </c>
      <c r="G30" s="17">
        <v>48000</v>
      </c>
    </row>
    <row r="31" spans="1:7" x14ac:dyDescent="0.25">
      <c r="A31" s="5" t="s">
        <v>55</v>
      </c>
      <c r="B31" s="6" t="s">
        <v>56</v>
      </c>
      <c r="C31" s="6" t="s">
        <v>57</v>
      </c>
      <c r="D31" s="9" t="s">
        <v>116</v>
      </c>
      <c r="E31" s="6" t="s">
        <v>7</v>
      </c>
      <c r="F31" s="6" t="s">
        <v>100</v>
      </c>
      <c r="G31" s="17">
        <v>65000</v>
      </c>
    </row>
    <row r="32" spans="1:7" x14ac:dyDescent="0.25">
      <c r="A32" s="5" t="s">
        <v>61</v>
      </c>
      <c r="B32" s="6" t="s">
        <v>62</v>
      </c>
      <c r="C32" s="6" t="s">
        <v>63</v>
      </c>
      <c r="D32" s="9" t="s">
        <v>118</v>
      </c>
      <c r="E32" s="6" t="s">
        <v>7</v>
      </c>
      <c r="F32" s="6" t="s">
        <v>104</v>
      </c>
      <c r="G32" s="17">
        <v>35000</v>
      </c>
    </row>
    <row r="33" spans="1:7" x14ac:dyDescent="0.25">
      <c r="A33" s="7" t="s">
        <v>81</v>
      </c>
      <c r="B33" s="8" t="s">
        <v>82</v>
      </c>
      <c r="C33" s="8" t="s">
        <v>83</v>
      </c>
      <c r="D33" s="9" t="s">
        <v>125</v>
      </c>
      <c r="E33" s="8" t="s">
        <v>7</v>
      </c>
      <c r="F33" s="8" t="s">
        <v>100</v>
      </c>
      <c r="G33" s="18">
        <v>42500</v>
      </c>
    </row>
  </sheetData>
  <sortState xmlns:xlrd2="http://schemas.microsoft.com/office/spreadsheetml/2017/richdata2" ref="A5:F33">
    <sortCondition ref="E5"/>
  </sortState>
  <mergeCells count="3">
    <mergeCell ref="A1:G1"/>
    <mergeCell ref="A2:G2"/>
    <mergeCell ref="J4:K4"/>
  </mergeCells>
  <hyperlinks>
    <hyperlink ref="D8" r:id="rId1" xr:uid="{2FFA6213-33E6-4CB6-A42E-0940905F2F5D}"/>
    <hyperlink ref="D9" r:id="rId2" xr:uid="{7DFDD006-5331-4ED0-BB88-947457A576EC}"/>
    <hyperlink ref="D17" r:id="rId3" xr:uid="{E341B9AE-9643-417C-9268-3681BE9F470C}"/>
    <hyperlink ref="D18" r:id="rId4" xr:uid="{20A6758B-216B-417C-8587-5DF75CDEEC16}"/>
    <hyperlink ref="D21" r:id="rId5" xr:uid="{7CC6DB08-7AEF-467E-BD33-F09D365CA08F}"/>
    <hyperlink ref="D29" r:id="rId6" xr:uid="{03C5CF05-632F-4C35-ABD0-2728EEFB56FB}"/>
    <hyperlink ref="D22" r:id="rId7" xr:uid="{9EC66181-0438-46BD-B548-659DE0DF92CB}"/>
    <hyperlink ref="D10" r:id="rId8" xr:uid="{819D6655-2C07-48B6-9357-7AE432FF760B}"/>
    <hyperlink ref="D23" r:id="rId9" xr:uid="{B96D7A79-3293-4BD7-A917-E60CC5142373}"/>
    <hyperlink ref="D19" r:id="rId10" xr:uid="{D5828023-4682-4474-A357-9E1067C50467}"/>
    <hyperlink ref="D5" r:id="rId11" xr:uid="{1162FC86-433B-4A30-8F2D-2A6F08D0461E}"/>
    <hyperlink ref="D11" r:id="rId12" xr:uid="{02F2EE7A-0107-4A47-8DBC-C20911764A93}"/>
    <hyperlink ref="D30" r:id="rId13" xr:uid="{D999CD75-7947-48BC-9E7D-72B529DD09C4}"/>
    <hyperlink ref="D12" r:id="rId14" xr:uid="{25E04C5A-FC9F-4880-A75D-8F5AFA9F3A1F}"/>
    <hyperlink ref="D13" r:id="rId15" xr:uid="{AD52732B-D3DD-43BC-AE29-290439B4D55F}"/>
    <hyperlink ref="D31" r:id="rId16" xr:uid="{6C694420-B8AD-468E-B9D0-239A61B40260}"/>
    <hyperlink ref="D24" r:id="rId17" xr:uid="{432E66AC-2797-4A0F-8226-8241A27133D5}"/>
    <hyperlink ref="D32" r:id="rId18" xr:uid="{820B2AD2-F949-4B53-916B-7322A857517A}"/>
    <hyperlink ref="D20" r:id="rId19" xr:uid="{7802E62E-E19B-4981-8611-75EB485B559C}"/>
    <hyperlink ref="D25" r:id="rId20" xr:uid="{67E5B10A-4851-437D-8C9E-873FD39BD804}"/>
    <hyperlink ref="D14" r:id="rId21" xr:uid="{E751CD6B-BB67-4055-BF91-A0740E3AD499}"/>
    <hyperlink ref="D26" r:id="rId22" xr:uid="{B2E5D279-2D5A-48F6-A18D-73509AD44513}"/>
    <hyperlink ref="D6" r:id="rId23" xr:uid="{D4C11B2A-D73D-4860-9233-00E094D2DC76}"/>
    <hyperlink ref="D15" r:id="rId24" xr:uid="{52801784-0AC5-4FDB-B414-86553C591EC8}"/>
    <hyperlink ref="D33" r:id="rId25" xr:uid="{BE23AED5-CEF3-4086-A51E-5C37848CAD73}"/>
    <hyperlink ref="D27" r:id="rId26" xr:uid="{B7C79303-FA7B-4AA1-B051-15DB034EA663}"/>
    <hyperlink ref="D28" r:id="rId27" xr:uid="{36238D8C-7AF8-41E7-B36A-37A01A0F0D7E}"/>
    <hyperlink ref="D7" r:id="rId28" xr:uid="{97E2DA51-ADAF-4AB4-A0DB-3974FFEAC371}"/>
    <hyperlink ref="D16" r:id="rId29" xr:uid="{B871C1BD-08C2-4C25-93AF-551568B4E19B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6cf104-0389-465e-9ffc-df9c8fcfc0b5" xsi:nil="true"/>
    <lcf76f155ced4ddcb4097134ff3c332f xmlns="1e9b0eaa-168f-460f-9210-58656e9a429c">
      <Terms xmlns="http://schemas.microsoft.com/office/infopath/2007/PartnerControls"/>
    </lcf76f155ced4ddcb4097134ff3c332f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Z k 4 3 T h 0 0 L D K n A A A A + Q A A A B I A H A B D b 2 5 m a W c v U G F j a 2 F n Z S 5 4 b W w g o h g A K K A U A A A A A A A A A A A A A A A A A A A A A A A A A A A A h Y 9 N D o I w G E S v Q r q n f 0 S j 5 K M s 3 E p i Q j R u G 6 j Q C M X Q Y r m b C 4 / k F S R R 1 J 3 L m b x J 3 j x u d 0 j H t g m u q r e 6 M w l i m K J A m a I r t a k S N L h T u E K p g J 0 s z r J S w Q Q b G 4 9 W J 6 h 2 7 h I T 4 r 3 H P s J d X x F O K S P H b J s X t W p l q I 1 1 0 h Q K f V b l / x U S c H j J C I 6 X D C / Y m m M W U Q Z k 7 i H T 5 s v w S R l T I D 8 l b I b G D b 0 S y o T 7 H M g c g b x v i C d Q S w M E F A A C A A g A Z k 4 3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Z O N 0 4 o i k e 4 D g A A A B E A A A A T A B w A R m 9 y b X V s Y X M v U 2 V j d G l v b j E u b S C i G A A o o B Q A A A A A A A A A A A A A A A A A A A A A A A A A A A A r T k 0 u y c z P U w i G 0 I b W A F B L A Q I t A B Q A A g A I A G Z O N 0 4 d N C w y p w A A A P k A A A A S A A A A A A A A A A A A A A A A A A A A A A B D b 2 5 m a W c v U G F j a 2 F n Z S 5 4 b W x Q S w E C L Q A U A A I A C A B m T j d O D 8 r p q 6 Q A A A D p A A A A E w A A A A A A A A A A A A A A A A D z A A A A W 0 N v b n R l b n R f V H l w Z X N d L n h t b F B L A Q I t A B Q A A g A I A G Z O N 0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g B j a v F T z P Q a B f 7 x B W e s k q A A A A A A I A A A A A A B B m A A A A A Q A A I A A A A E z A v s D h R 5 L 6 S 7 o b 4 l Y 9 P S 8 V b z s k 6 x x O Z R S i J + 6 T F 7 A b A A A A A A 6 A A A A A A g A A I A A A A C P n s 4 B R Y E z 8 c U y a s f t M p Z b 0 / P 3 + T D 6 a g N d K M M L a V 7 w y U A A A A H c y W h M N k h Q q K i k e f I w f 6 2 M H h M O 4 F 6 6 R d E w f h Q l A i H 6 1 N 5 L T 8 I z n 2 a 1 B I b 7 m j i y J l 6 H a L p E 9 u P 2 7 1 7 k K z T m M O 6 7 N b v u M U u o 5 C H z N T l c F s 1 t V Q A A A A N i J t L b 8 J N l f T g O Z 0 b g 4 X z W m f q T 3 c 5 J B U Q v m b R J a M O o a X z D S i 3 V 6 N F f 4 m 8 T 9 q O Z v U e n / j Q T O s x / D R I K D v 2 K K b / E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6" ma:contentTypeDescription="Create a new document." ma:contentTypeScope="" ma:versionID="d031ffde3cbb6518886137be9dce1ddc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2a794b43b26c72816c643e04441d999d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550e3f7-631d-49db-b102-e234dd94043c}" ma:internalName="TaxCatchAll" ma:showField="CatchAllData" ma:web="526cf104-0389-465e-9ffc-df9c8fcf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D68103-6CE0-4456-876A-6CDDE5D1B2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C3B87D-85A0-4389-8BC2-062D12C1B8F6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B3B6CE6A-A3B0-437E-9156-C5648FC5F688}"/>
</file>

<file path=customXml/itemProps4.xml><?xml version="1.0" encoding="utf-8"?>
<ds:datastoreItem xmlns:ds="http://schemas.openxmlformats.org/officeDocument/2006/customXml" ds:itemID="{C8BF99BE-8449-424F-ACFC-F1784D470C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Jan</vt:lpstr>
      <vt:lpstr>Feb</vt:lpstr>
      <vt:lpstr>Mar</vt:lpstr>
      <vt:lpstr>Q1 Summary</vt:lpstr>
      <vt:lpstr>Q2 Projections</vt:lpstr>
      <vt:lpstr>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Scott</dc:creator>
  <cp:lastModifiedBy>Alex Scott</cp:lastModifiedBy>
  <dcterms:created xsi:type="dcterms:W3CDTF">2019-01-20T19:55:54Z</dcterms:created>
  <dcterms:modified xsi:type="dcterms:W3CDTF">2022-02-19T16:20:43Z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