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C:\Labyrinth\2021 Update\SEF\Ch 15\"/>
    </mc:Choice>
  </mc:AlternateContent>
  <xr:revisionPtr revIDLastSave="0" documentId="13_ncr:1_{46D67235-4A8C-44DD-880C-1DCDED0F33D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inal Grades" sheetId="2" r:id="rId1"/>
    <sheet name="Quizzes" sheetId="10" r:id="rId2"/>
    <sheet name="Projects" sheetId="11" r:id="rId3"/>
    <sheet name="Participation" sheetId="8" r:id="rId4"/>
    <sheet name="Exam" sheetId="9" r:id="rId5"/>
    <sheet name="Class List" sheetId="1" state="hidden" r:id="rId6"/>
  </sheets>
  <definedNames>
    <definedName name="Exam">'Final Grades'!$G$6</definedName>
    <definedName name="Participation">'Final Grades'!$F$6</definedName>
    <definedName name="Projects">'Final Grades'!$E$6</definedName>
    <definedName name="Quizzes">'Final Grades'!$D$6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6" i="2" l="1"/>
  <c r="E6" i="8" l="1"/>
  <c r="F8" i="2" s="1"/>
  <c r="E7" i="8"/>
  <c r="F9" i="2" s="1"/>
  <c r="E8" i="8"/>
  <c r="F10" i="2" s="1"/>
  <c r="E9" i="8"/>
  <c r="F11" i="2" s="1"/>
  <c r="E10" i="8"/>
  <c r="F12" i="2" s="1"/>
  <c r="E11" i="8"/>
  <c r="F13" i="2" s="1"/>
  <c r="E12" i="8"/>
  <c r="F14" i="2" s="1"/>
  <c r="E13" i="8"/>
  <c r="F15" i="2" s="1"/>
  <c r="E14" i="8"/>
  <c r="F16" i="2" s="1"/>
  <c r="E15" i="8"/>
  <c r="F17" i="2" s="1"/>
  <c r="E16" i="8"/>
  <c r="F18" i="2" s="1"/>
  <c r="E5" i="8"/>
  <c r="F7" i="2" s="1"/>
  <c r="A17" i="10"/>
  <c r="B17" i="10"/>
  <c r="B16" i="10"/>
  <c r="A16" i="10"/>
  <c r="B15" i="10"/>
  <c r="A15" i="10"/>
  <c r="B14" i="10"/>
  <c r="A14" i="10"/>
  <c r="B13" i="10"/>
  <c r="A13" i="10"/>
  <c r="B12" i="10"/>
  <c r="A12" i="10"/>
  <c r="B11" i="10"/>
  <c r="A11" i="10"/>
  <c r="B10" i="10"/>
  <c r="A10" i="10"/>
  <c r="B9" i="10"/>
  <c r="A9" i="10"/>
  <c r="B8" i="10"/>
  <c r="A8" i="10"/>
  <c r="B7" i="10"/>
  <c r="A7" i="10"/>
  <c r="B6" i="10"/>
  <c r="A6" i="10"/>
  <c r="A8" i="11"/>
  <c r="B8" i="11"/>
  <c r="A9" i="11"/>
  <c r="B9" i="11"/>
  <c r="A10" i="11"/>
  <c r="B10" i="11"/>
  <c r="A11" i="11"/>
  <c r="B11" i="11"/>
  <c r="A12" i="11"/>
  <c r="B12" i="11"/>
  <c r="A13" i="11"/>
  <c r="B13" i="11"/>
  <c r="A14" i="11"/>
  <c r="B14" i="11"/>
  <c r="A15" i="11"/>
  <c r="B15" i="11"/>
  <c r="A16" i="11"/>
  <c r="B16" i="11"/>
  <c r="A17" i="11"/>
  <c r="B17" i="11"/>
  <c r="A7" i="11"/>
  <c r="B7" i="11"/>
  <c r="B6" i="11"/>
  <c r="A6" i="11"/>
  <c r="E17" i="11"/>
  <c r="E16" i="11"/>
  <c r="E15" i="11"/>
  <c r="E14" i="11"/>
  <c r="E13" i="11"/>
  <c r="E12" i="11"/>
  <c r="E11" i="11"/>
  <c r="E10" i="11"/>
  <c r="E9" i="11"/>
  <c r="E8" i="11"/>
  <c r="E7" i="11"/>
  <c r="E6" i="11"/>
  <c r="F17" i="10"/>
  <c r="F16" i="10"/>
  <c r="F15" i="10"/>
  <c r="F14" i="10"/>
  <c r="F13" i="10"/>
  <c r="F12" i="10"/>
  <c r="F11" i="10"/>
  <c r="F10" i="10"/>
  <c r="F9" i="10"/>
  <c r="F8" i="10"/>
  <c r="F7" i="10"/>
  <c r="F6" i="10"/>
  <c r="H6" i="9" l="1"/>
  <c r="G8" i="2" s="1"/>
  <c r="H7" i="9"/>
  <c r="G9" i="2" s="1"/>
  <c r="H8" i="9"/>
  <c r="G10" i="2" s="1"/>
  <c r="H9" i="9"/>
  <c r="G11" i="2" s="1"/>
  <c r="H10" i="9"/>
  <c r="G12" i="2" s="1"/>
  <c r="H11" i="9"/>
  <c r="G13" i="2" s="1"/>
  <c r="H12" i="9"/>
  <c r="G14" i="2" s="1"/>
  <c r="H13" i="9"/>
  <c r="G15" i="2" s="1"/>
  <c r="H14" i="9"/>
  <c r="G16" i="2" s="1"/>
  <c r="H15" i="9"/>
  <c r="G17" i="2" s="1"/>
  <c r="H16" i="9"/>
  <c r="G18" i="2" s="1"/>
  <c r="H5" i="9"/>
  <c r="G7" i="2" s="1"/>
  <c r="D8" i="2" l="1"/>
  <c r="H8" i="2" s="1"/>
  <c r="D9" i="2"/>
  <c r="D10" i="2"/>
  <c r="D11" i="2"/>
  <c r="D12" i="2"/>
  <c r="D13" i="2"/>
  <c r="D14" i="2"/>
  <c r="D15" i="2"/>
  <c r="D16" i="2"/>
  <c r="D17" i="2"/>
  <c r="D18" i="2"/>
  <c r="D7" i="2"/>
  <c r="E8" i="2"/>
  <c r="E9" i="2"/>
  <c r="E10" i="2"/>
  <c r="E11" i="2"/>
  <c r="E12" i="2"/>
  <c r="E13" i="2"/>
  <c r="E14" i="2"/>
  <c r="E15" i="2"/>
  <c r="E16" i="2"/>
  <c r="E17" i="2"/>
  <c r="E18" i="2"/>
  <c r="E7" i="2"/>
  <c r="H16" i="2" l="1"/>
  <c r="H12" i="2"/>
  <c r="H7" i="2"/>
  <c r="H15" i="2"/>
  <c r="H11" i="2"/>
  <c r="H18" i="2"/>
  <c r="H14" i="2"/>
  <c r="H10" i="2"/>
  <c r="H17" i="2"/>
  <c r="H13" i="2"/>
  <c r="H9" i="2"/>
  <c r="B16" i="9"/>
  <c r="A16" i="9"/>
  <c r="B15" i="9"/>
  <c r="A15" i="9"/>
  <c r="B14" i="9"/>
  <c r="A14" i="9"/>
  <c r="B13" i="9"/>
  <c r="A13" i="9"/>
  <c r="B12" i="9"/>
  <c r="A12" i="9"/>
  <c r="B11" i="9"/>
  <c r="A11" i="9"/>
  <c r="B10" i="9"/>
  <c r="A10" i="9"/>
  <c r="B9" i="9"/>
  <c r="A9" i="9"/>
  <c r="B8" i="9"/>
  <c r="A8" i="9"/>
  <c r="B7" i="9"/>
  <c r="A7" i="9"/>
  <c r="B6" i="9"/>
  <c r="A6" i="9"/>
  <c r="B5" i="9"/>
  <c r="A5" i="9"/>
  <c r="A5" i="8"/>
  <c r="A6" i="8"/>
  <c r="B6" i="8"/>
  <c r="A7" i="8"/>
  <c r="B7" i="8"/>
  <c r="A8" i="8"/>
  <c r="B8" i="8"/>
  <c r="A9" i="8"/>
  <c r="B9" i="8"/>
  <c r="A10" i="8"/>
  <c r="B10" i="8"/>
  <c r="A11" i="8"/>
  <c r="B11" i="8"/>
  <c r="A12" i="8"/>
  <c r="B12" i="8"/>
  <c r="A13" i="8"/>
  <c r="B13" i="8"/>
  <c r="A14" i="8"/>
  <c r="B14" i="8"/>
  <c r="A15" i="8"/>
  <c r="B15" i="8"/>
  <c r="A16" i="8"/>
  <c r="B16" i="8"/>
  <c r="B5" i="8"/>
</calcChain>
</file>

<file path=xl/sharedStrings.xml><?xml version="1.0" encoding="utf-8"?>
<sst xmlns="http://schemas.openxmlformats.org/spreadsheetml/2006/main" count="107" uniqueCount="69">
  <si>
    <t>First</t>
  </si>
  <si>
    <t>Last</t>
  </si>
  <si>
    <t>Student ID#</t>
  </si>
  <si>
    <t>Email</t>
  </si>
  <si>
    <t>Sarah</t>
  </si>
  <si>
    <t>Mullins</t>
  </si>
  <si>
    <t>Sarah.Mullins@LearnFast.com</t>
  </si>
  <si>
    <t>Crystal</t>
  </si>
  <si>
    <t>Robinson</t>
  </si>
  <si>
    <t>Crystal.Robinson@LearnFast.com</t>
  </si>
  <si>
    <t>Austin</t>
  </si>
  <si>
    <t>Farrell</t>
  </si>
  <si>
    <t>Austin.Farrell@LearnFast.com</t>
  </si>
  <si>
    <t>John</t>
  </si>
  <si>
    <t>Aikens</t>
  </si>
  <si>
    <t>John.Aikens@LearnFast.com</t>
  </si>
  <si>
    <t>Jessica</t>
  </si>
  <si>
    <t>McInnis</t>
  </si>
  <si>
    <t>Jessica.McInnis@LearnFast.com</t>
  </si>
  <si>
    <t>Atif</t>
  </si>
  <si>
    <t>Khalil</t>
  </si>
  <si>
    <t>Atif.Khalil@LearnFast.com</t>
  </si>
  <si>
    <t>Robert</t>
  </si>
  <si>
    <t>Moreira</t>
  </si>
  <si>
    <t>Robert.Moreira@LearnFast.com</t>
  </si>
  <si>
    <t>Pedro</t>
  </si>
  <si>
    <t>Espinosa</t>
  </si>
  <si>
    <t>Pedro.Espinosa@LearnFast.com</t>
  </si>
  <si>
    <t>Felecia</t>
  </si>
  <si>
    <t>Murray</t>
  </si>
  <si>
    <t>Felecia.Murray@LearnFast.com</t>
  </si>
  <si>
    <t>Pamela</t>
  </si>
  <si>
    <t>Clark</t>
  </si>
  <si>
    <t>Pamela.Clark@LearnFast.com</t>
  </si>
  <si>
    <t>Ashley</t>
  </si>
  <si>
    <t>Ronayne</t>
  </si>
  <si>
    <t>Ashley.Ronayne@LearnFast.com</t>
  </si>
  <si>
    <t>Linda</t>
  </si>
  <si>
    <t>Jefferies</t>
  </si>
  <si>
    <t>Linda.Jefferies@LearnFast.com</t>
  </si>
  <si>
    <t>LearnFast College</t>
  </si>
  <si>
    <t>Introduction to Business</t>
  </si>
  <si>
    <t>Quiz 1</t>
  </si>
  <si>
    <t>Quiz 2</t>
  </si>
  <si>
    <t>Quiz Total</t>
  </si>
  <si>
    <t>Project 1</t>
  </si>
  <si>
    <t>Project 2</t>
  </si>
  <si>
    <t>Project Total</t>
  </si>
  <si>
    <t>Participation</t>
  </si>
  <si>
    <t>Exam</t>
  </si>
  <si>
    <t>Final Grade</t>
  </si>
  <si>
    <t>Quiz 3</t>
  </si>
  <si>
    <t>Participation Grades</t>
  </si>
  <si>
    <t>Exam Grades</t>
  </si>
  <si>
    <t>Section 1</t>
  </si>
  <si>
    <t>Section 2</t>
  </si>
  <si>
    <t>Section 3</t>
  </si>
  <si>
    <t>Section 4</t>
  </si>
  <si>
    <t>Section 5</t>
  </si>
  <si>
    <t>Total /150</t>
  </si>
  <si>
    <t>Felicia</t>
  </si>
  <si>
    <t>Quizzes</t>
  </si>
  <si>
    <t>Projects</t>
  </si>
  <si>
    <t>Total</t>
  </si>
  <si>
    <t>Week 1</t>
  </si>
  <si>
    <t>Week 2</t>
  </si>
  <si>
    <t>Weighted Values</t>
  </si>
  <si>
    <t>Quiz Grades</t>
  </si>
  <si>
    <t>Project Grades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</si>
</sst>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Britannic Bold"/>
      <family val="2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textRotation="45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1" fontId="0" fillId="0" borderId="0" xfId="0" applyNumberFormat="1"/>
    <xf numFmtId="0" fontId="1" fillId="2" borderId="2" xfId="0" applyFont="1" applyFill="1" applyBorder="1" applyAlignment="1">
      <alignment horizontal="left" textRotation="45"/>
    </xf>
    <xf numFmtId="0" fontId="1" fillId="2" borderId="2" xfId="0" applyFont="1" applyFill="1" applyBorder="1" applyAlignment="1">
      <alignment horizontal="center" vertical="center" wrapText="1"/>
    </xf>
    <xf numFmtId="9" fontId="0" fillId="0" borderId="0" xfId="1" applyFont="1"/>
    <xf numFmtId="9" fontId="0" fillId="0" borderId="0" xfId="0" applyNumberFormat="1"/>
    <xf numFmtId="0" fontId="2" fillId="0" borderId="0" xfId="0" applyFont="1" applyAlignment="1"/>
    <xf numFmtId="0" fontId="0" fillId="0" borderId="0" xfId="0" applyFill="1"/>
    <xf numFmtId="9" fontId="1" fillId="2" borderId="0" xfId="0" applyNumberFormat="1" applyFont="1" applyFill="1" applyBorder="1" applyAlignment="1">
      <alignment horizontal="center" vertical="center" wrapText="1"/>
    </xf>
    <xf numFmtId="9" fontId="1" fillId="2" borderId="0" xfId="0" applyNumberFormat="1" applyFont="1" applyFill="1" applyBorder="1" applyAlignment="1">
      <alignment horizontal="center" vertical="center"/>
    </xf>
    <xf numFmtId="9" fontId="1" fillId="0" borderId="0" xfId="1" applyFont="1"/>
    <xf numFmtId="0" fontId="1" fillId="2" borderId="3" xfId="0" applyFont="1" applyFill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17" fontId="2" fillId="0" borderId="0" xfId="0" applyNumberFormat="1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'Final Grades'!$H$5</c:f>
              <c:strCache>
                <c:ptCount val="1"/>
                <c:pt idx="0">
                  <c:v>Final Grade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'Final Grades'!$A$6:$A$18</c:f>
              <c:strCache>
                <c:ptCount val="12"/>
                <c:pt idx="0">
                  <c:v>Ashley</c:v>
                </c:pt>
                <c:pt idx="1">
                  <c:v>Atif</c:v>
                </c:pt>
                <c:pt idx="2">
                  <c:v>Austin</c:v>
                </c:pt>
                <c:pt idx="3">
                  <c:v>Crystal</c:v>
                </c:pt>
                <c:pt idx="4">
                  <c:v>Felicia</c:v>
                </c:pt>
                <c:pt idx="5">
                  <c:v>Jessica</c:v>
                </c:pt>
                <c:pt idx="6">
                  <c:v>John</c:v>
                </c:pt>
                <c:pt idx="7">
                  <c:v>Linda</c:v>
                </c:pt>
                <c:pt idx="8">
                  <c:v>Pamela</c:v>
                </c:pt>
                <c:pt idx="9">
                  <c:v>Pedro</c:v>
                </c:pt>
                <c:pt idx="10">
                  <c:v>Robert</c:v>
                </c:pt>
                <c:pt idx="11">
                  <c:v>Sarah</c:v>
                </c:pt>
              </c:strCache>
            </c:strRef>
          </c:cat>
          <c:val>
            <c:numRef>
              <c:f>'Final Grades'!$H$6:$H$18</c:f>
              <c:numCache>
                <c:formatCode>0%</c:formatCode>
                <c:ptCount val="12"/>
                <c:pt idx="0">
                  <c:v>0.89283333333333337</c:v>
                </c:pt>
                <c:pt idx="1">
                  <c:v>0.86916666666666675</c:v>
                </c:pt>
                <c:pt idx="2">
                  <c:v>0.86850000000000005</c:v>
                </c:pt>
                <c:pt idx="3">
                  <c:v>0.88483333333333336</c:v>
                </c:pt>
                <c:pt idx="4">
                  <c:v>0.88350000000000006</c:v>
                </c:pt>
                <c:pt idx="5">
                  <c:v>0.85966666666666669</c:v>
                </c:pt>
                <c:pt idx="6">
                  <c:v>0.74266666666666659</c:v>
                </c:pt>
                <c:pt idx="7">
                  <c:v>0.90650000000000008</c:v>
                </c:pt>
                <c:pt idx="8">
                  <c:v>0.82866666666666666</c:v>
                </c:pt>
                <c:pt idx="9">
                  <c:v>0.89800000000000002</c:v>
                </c:pt>
                <c:pt idx="10">
                  <c:v>0.91350000000000009</c:v>
                </c:pt>
                <c:pt idx="11">
                  <c:v>0.8696666666666667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072-42FC-846D-280DD1A474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90238112"/>
        <c:axId val="590232704"/>
      </c:lineChart>
      <c:catAx>
        <c:axId val="590238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0232704"/>
        <c:crosses val="autoZero"/>
        <c:auto val="1"/>
        <c:lblAlgn val="ctr"/>
        <c:lblOffset val="100"/>
        <c:noMultiLvlLbl val="0"/>
      </c:catAx>
      <c:valAx>
        <c:axId val="590232704"/>
        <c:scaling>
          <c:orientation val="minMax"/>
          <c:min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02381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476250</xdr:colOff>
      <xdr:row>18</xdr:row>
      <xdr:rowOff>180975</xdr:rowOff>
    </xdr:from>
    <xdr:to>
      <xdr:col>6</xdr:col>
      <xdr:colOff>419100</xdr:colOff>
      <xdr:row>33</xdr:row>
      <xdr:rowOff>66675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47625</xdr:rowOff>
    </xdr:from>
    <xdr:to>
      <xdr:col>1</xdr:col>
      <xdr:colOff>295275</xdr:colOff>
      <xdr:row>3</xdr:row>
      <xdr:rowOff>294120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47625"/>
          <a:ext cx="828675" cy="83704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19050</xdr:rowOff>
    </xdr:from>
    <xdr:to>
      <xdr:col>1</xdr:col>
      <xdr:colOff>152400</xdr:colOff>
      <xdr:row>3</xdr:row>
      <xdr:rowOff>0</xdr:rowOff>
    </xdr:to>
    <xdr:pic>
      <xdr:nvPicPr>
        <xdr:cNvPr id="2" name="Picture 1" descr="Picture of the word exam written on chalkboard" title="Exam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0"/>
          <a:ext cx="762000" cy="571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H28"/>
  <sheetViews>
    <sheetView tabSelected="1" workbookViewId="0">
      <selection activeCell="A7" sqref="A7"/>
    </sheetView>
  </sheetViews>
  <sheetFormatPr defaultRowHeight="15" x14ac:dyDescent="0.25"/>
  <cols>
    <col min="1" max="1" width="11.42578125" bestFit="1" customWidth="1"/>
    <col min="2" max="2" width="9.28515625" bestFit="1" customWidth="1"/>
    <col min="3" max="3" width="11.28515625" customWidth="1"/>
    <col min="4" max="5" width="11.7109375" customWidth="1"/>
    <col min="6" max="6" width="14" customWidth="1"/>
    <col min="7" max="7" width="11.7109375" customWidth="1"/>
    <col min="8" max="8" width="11.140625" bestFit="1" customWidth="1"/>
  </cols>
  <sheetData>
    <row r="1" spans="1:8" ht="15.75" x14ac:dyDescent="0.25">
      <c r="A1" s="19" t="s">
        <v>40</v>
      </c>
      <c r="B1" s="19"/>
      <c r="C1" s="19"/>
      <c r="D1" s="19"/>
      <c r="E1" s="19"/>
      <c r="F1" s="19"/>
      <c r="G1" s="19"/>
      <c r="H1" s="19"/>
    </row>
    <row r="2" spans="1:8" ht="15.75" x14ac:dyDescent="0.25">
      <c r="A2" s="19" t="s">
        <v>41</v>
      </c>
      <c r="B2" s="19"/>
      <c r="C2" s="19"/>
      <c r="D2" s="19"/>
      <c r="E2" s="19"/>
      <c r="F2" s="19"/>
      <c r="G2" s="19"/>
      <c r="H2" s="19"/>
    </row>
    <row r="3" spans="1:8" ht="15.75" x14ac:dyDescent="0.25">
      <c r="A3" s="20">
        <v>46266</v>
      </c>
      <c r="B3" s="20"/>
      <c r="C3" s="20"/>
      <c r="D3" s="20"/>
      <c r="E3" s="20"/>
      <c r="F3" s="20"/>
      <c r="G3" s="20"/>
      <c r="H3" s="20"/>
    </row>
    <row r="5" spans="1:8" ht="27.75" customHeight="1" thickBot="1" x14ac:dyDescent="0.3">
      <c r="A5" s="2" t="s">
        <v>0</v>
      </c>
      <c r="B5" s="2" t="s">
        <v>1</v>
      </c>
      <c r="C5" s="2" t="s">
        <v>2</v>
      </c>
      <c r="D5" s="4" t="s">
        <v>61</v>
      </c>
      <c r="E5" s="4" t="s">
        <v>62</v>
      </c>
      <c r="F5" s="4" t="s">
        <v>48</v>
      </c>
      <c r="G5" s="2" t="s">
        <v>49</v>
      </c>
      <c r="H5" s="2" t="s">
        <v>50</v>
      </c>
    </row>
    <row r="6" spans="1:8" hidden="1" x14ac:dyDescent="0.25">
      <c r="A6" s="17"/>
      <c r="B6" s="18" t="s">
        <v>66</v>
      </c>
      <c r="C6" s="17"/>
      <c r="D6" s="14">
        <v>0.2</v>
      </c>
      <c r="E6" s="14">
        <v>0.3</v>
      </c>
      <c r="F6" s="14">
        <v>0.1</v>
      </c>
      <c r="G6" s="15">
        <v>0.4</v>
      </c>
      <c r="H6" s="15">
        <f>SUM(D6:G6)</f>
        <v>1</v>
      </c>
    </row>
    <row r="7" spans="1:8" x14ac:dyDescent="0.25">
      <c r="A7" t="s">
        <v>34</v>
      </c>
      <c r="B7" t="s">
        <v>35</v>
      </c>
      <c r="C7">
        <v>53844</v>
      </c>
      <c r="D7" s="10">
        <f>Quizzes!F6/Quizzes!$F$5</f>
        <v>0.90666666666666662</v>
      </c>
      <c r="E7" s="10">
        <f>Projects!E6/Projects!$E$5</f>
        <v>0.94499999999999995</v>
      </c>
      <c r="F7" s="10">
        <f>Participation!E5/20</f>
        <v>1</v>
      </c>
      <c r="G7" s="10">
        <f>Exam!H5/150</f>
        <v>0.82</v>
      </c>
      <c r="H7" s="16">
        <f t="shared" ref="H7:H18" si="0">D7*Quizzes+E7*Projects+F7*Participation+G7*Exam</f>
        <v>0.89283333333333337</v>
      </c>
    </row>
    <row r="8" spans="1:8" x14ac:dyDescent="0.25">
      <c r="A8" t="s">
        <v>19</v>
      </c>
      <c r="B8" t="s">
        <v>20</v>
      </c>
      <c r="C8">
        <v>45894</v>
      </c>
      <c r="D8" s="10">
        <f>Quizzes!F7/Quizzes!$F$5</f>
        <v>0.96333333333333337</v>
      </c>
      <c r="E8" s="10">
        <f>Projects!E7/Projects!$E$5</f>
        <v>0.85499999999999998</v>
      </c>
      <c r="F8" s="10">
        <f>Participation!E6/20</f>
        <v>1</v>
      </c>
      <c r="G8" s="10">
        <f>Exam!H6/150</f>
        <v>0.8</v>
      </c>
      <c r="H8" s="16">
        <f t="shared" si="0"/>
        <v>0.86916666666666675</v>
      </c>
    </row>
    <row r="9" spans="1:8" x14ac:dyDescent="0.25">
      <c r="A9" t="s">
        <v>10</v>
      </c>
      <c r="B9" t="s">
        <v>11</v>
      </c>
      <c r="C9">
        <v>50572</v>
      </c>
      <c r="D9" s="10">
        <f>Quizzes!F8/Quizzes!$F$5</f>
        <v>0.85333333333333339</v>
      </c>
      <c r="E9" s="10">
        <f>Projects!E8/Projects!$E$5</f>
        <v>0.91500000000000004</v>
      </c>
      <c r="F9" s="10">
        <f>Participation!E7/20</f>
        <v>0.9</v>
      </c>
      <c r="G9" s="10">
        <f>Exam!H7/150</f>
        <v>0.83333333333333337</v>
      </c>
      <c r="H9" s="16">
        <f t="shared" si="0"/>
        <v>0.86850000000000005</v>
      </c>
    </row>
    <row r="10" spans="1:8" x14ac:dyDescent="0.25">
      <c r="A10" t="s">
        <v>7</v>
      </c>
      <c r="B10" t="s">
        <v>8</v>
      </c>
      <c r="C10">
        <v>47088</v>
      </c>
      <c r="D10" s="10">
        <f>Quizzes!F9/Quizzes!$F$5</f>
        <v>0.87666666666666671</v>
      </c>
      <c r="E10" s="10">
        <f>Projects!E9/Projects!$E$5</f>
        <v>0.875</v>
      </c>
      <c r="F10" s="10">
        <f>Participation!E8/20</f>
        <v>0.95</v>
      </c>
      <c r="G10" s="10">
        <f>Exam!H8/150</f>
        <v>0.88</v>
      </c>
      <c r="H10" s="16">
        <f t="shared" si="0"/>
        <v>0.88483333333333336</v>
      </c>
    </row>
    <row r="11" spans="1:8" x14ac:dyDescent="0.25">
      <c r="A11" t="s">
        <v>60</v>
      </c>
      <c r="B11" t="s">
        <v>29</v>
      </c>
      <c r="C11">
        <v>45003</v>
      </c>
      <c r="D11" s="10">
        <f>Quizzes!F10/Quizzes!$F$5</f>
        <v>0.91666666666666663</v>
      </c>
      <c r="E11" s="10">
        <f>Projects!E10/Projects!$E$5</f>
        <v>0.84499999999999997</v>
      </c>
      <c r="F11" s="10">
        <f>Participation!E9/20</f>
        <v>1</v>
      </c>
      <c r="G11" s="10">
        <f>Exam!H9/150</f>
        <v>0.8666666666666667</v>
      </c>
      <c r="H11" s="16">
        <f t="shared" si="0"/>
        <v>0.88350000000000006</v>
      </c>
    </row>
    <row r="12" spans="1:8" x14ac:dyDescent="0.25">
      <c r="A12" t="s">
        <v>16</v>
      </c>
      <c r="B12" t="s">
        <v>17</v>
      </c>
      <c r="C12">
        <v>45537</v>
      </c>
      <c r="D12" s="10">
        <f>Quizzes!F11/Quizzes!$F$5</f>
        <v>0.92666666666666664</v>
      </c>
      <c r="E12" s="10">
        <f>Projects!E11/Projects!$E$5</f>
        <v>0.9</v>
      </c>
      <c r="F12" s="10">
        <f>Participation!E10/20</f>
        <v>0.95</v>
      </c>
      <c r="G12" s="10">
        <f>Exam!H10/150</f>
        <v>0.77333333333333332</v>
      </c>
      <c r="H12" s="16">
        <f t="shared" si="0"/>
        <v>0.85966666666666669</v>
      </c>
    </row>
    <row r="13" spans="1:8" x14ac:dyDescent="0.25">
      <c r="A13" t="s">
        <v>13</v>
      </c>
      <c r="B13" t="s">
        <v>14</v>
      </c>
      <c r="C13">
        <v>51028</v>
      </c>
      <c r="D13" s="10">
        <f>Quizzes!F12/Quizzes!$F$5</f>
        <v>0.85</v>
      </c>
      <c r="E13" s="10">
        <f>Projects!E12/Projects!$E$5</f>
        <v>0.97</v>
      </c>
      <c r="F13" s="10">
        <f>Participation!E11/20</f>
        <v>0.95</v>
      </c>
      <c r="G13" s="10">
        <f>Exam!H11/150</f>
        <v>0.46666666666666667</v>
      </c>
      <c r="H13" s="16">
        <f t="shared" si="0"/>
        <v>0.74266666666666659</v>
      </c>
    </row>
    <row r="14" spans="1:8" x14ac:dyDescent="0.25">
      <c r="A14" t="s">
        <v>37</v>
      </c>
      <c r="B14" t="s">
        <v>38</v>
      </c>
      <c r="C14">
        <v>39695</v>
      </c>
      <c r="D14" s="10">
        <f>Quizzes!F13/Quizzes!$F$5</f>
        <v>0.91666666666666663</v>
      </c>
      <c r="E14" s="10">
        <f>Projects!E13/Projects!$E$5</f>
        <v>0.89500000000000002</v>
      </c>
      <c r="F14" s="10">
        <f>Participation!E12/20</f>
        <v>1</v>
      </c>
      <c r="G14" s="10">
        <f>Exam!H12/150</f>
        <v>0.88666666666666671</v>
      </c>
      <c r="H14" s="16">
        <f t="shared" si="0"/>
        <v>0.90650000000000008</v>
      </c>
    </row>
    <row r="15" spans="1:8" x14ac:dyDescent="0.25">
      <c r="A15" t="s">
        <v>31</v>
      </c>
      <c r="B15" t="s">
        <v>32</v>
      </c>
      <c r="C15">
        <v>46389</v>
      </c>
      <c r="D15" s="10">
        <f>Quizzes!F14/Quizzes!$F$5</f>
        <v>0.79333333333333333</v>
      </c>
      <c r="E15" s="10">
        <f>Projects!E14/Projects!$E$5</f>
        <v>0.76</v>
      </c>
      <c r="F15" s="10">
        <f>Participation!E13/20</f>
        <v>0.9</v>
      </c>
      <c r="G15" s="10">
        <f>Exam!H13/150</f>
        <v>0.88</v>
      </c>
      <c r="H15" s="16">
        <f t="shared" si="0"/>
        <v>0.82866666666666666</v>
      </c>
    </row>
    <row r="16" spans="1:8" x14ac:dyDescent="0.25">
      <c r="A16" t="s">
        <v>25</v>
      </c>
      <c r="B16" t="s">
        <v>26</v>
      </c>
      <c r="C16">
        <v>37059</v>
      </c>
      <c r="D16" s="10">
        <f>Quizzes!F15/Quizzes!$F$5</f>
        <v>0.96666666666666667</v>
      </c>
      <c r="E16" s="10">
        <f>Projects!E15/Projects!$E$5</f>
        <v>0.91</v>
      </c>
      <c r="F16" s="10">
        <f>Participation!E14/20</f>
        <v>0.85</v>
      </c>
      <c r="G16" s="10">
        <f>Exam!H14/150</f>
        <v>0.8666666666666667</v>
      </c>
      <c r="H16" s="16">
        <f t="shared" si="0"/>
        <v>0.89800000000000002</v>
      </c>
    </row>
    <row r="17" spans="1:8" x14ac:dyDescent="0.25">
      <c r="A17" t="s">
        <v>22</v>
      </c>
      <c r="B17" t="s">
        <v>23</v>
      </c>
      <c r="C17">
        <v>53846</v>
      </c>
      <c r="D17" s="10">
        <f>Quizzes!F16/Quizzes!$F$5</f>
        <v>0.94666666666666666</v>
      </c>
      <c r="E17" s="10">
        <f>Projects!E16/Projects!$E$5</f>
        <v>0.92500000000000004</v>
      </c>
      <c r="F17" s="10">
        <f>Participation!E15/20</f>
        <v>1</v>
      </c>
      <c r="G17" s="10">
        <f>Exam!H15/150</f>
        <v>0.8666666666666667</v>
      </c>
      <c r="H17" s="16">
        <f t="shared" si="0"/>
        <v>0.91350000000000009</v>
      </c>
    </row>
    <row r="18" spans="1:8" x14ac:dyDescent="0.25">
      <c r="A18" t="s">
        <v>4</v>
      </c>
      <c r="B18" t="s">
        <v>5</v>
      </c>
      <c r="C18">
        <v>35742</v>
      </c>
      <c r="D18" s="10">
        <f>Quizzes!F17/Quizzes!$F$5</f>
        <v>0.94333333333333336</v>
      </c>
      <c r="E18" s="10">
        <f>Projects!E17/Projects!$E$5</f>
        <v>0.87</v>
      </c>
      <c r="F18" s="10">
        <f>Participation!E16/20</f>
        <v>1</v>
      </c>
      <c r="G18" s="10">
        <f>Exam!H16/150</f>
        <v>0.8</v>
      </c>
      <c r="H18" s="16">
        <f t="shared" si="0"/>
        <v>0.8696666666666667</v>
      </c>
    </row>
    <row r="21" spans="1:8" x14ac:dyDescent="0.25">
      <c r="B21" s="11"/>
    </row>
    <row r="22" spans="1:8" x14ac:dyDescent="0.25">
      <c r="B22" s="11"/>
    </row>
    <row r="23" spans="1:8" x14ac:dyDescent="0.25">
      <c r="B23" s="11"/>
    </row>
    <row r="24" spans="1:8" x14ac:dyDescent="0.25">
      <c r="B24" s="11"/>
    </row>
    <row r="26" spans="1:8" x14ac:dyDescent="0.25">
      <c r="B26" s="11"/>
    </row>
    <row r="27" spans="1:8" x14ac:dyDescent="0.25">
      <c r="B27" s="11"/>
    </row>
    <row r="28" spans="1:8" x14ac:dyDescent="0.25">
      <c r="B28" s="11"/>
    </row>
  </sheetData>
  <sortState xmlns:xlrd2="http://schemas.microsoft.com/office/spreadsheetml/2017/richdata2" ref="A6:M17">
    <sortCondition ref="A6"/>
  </sortState>
  <mergeCells count="3">
    <mergeCell ref="A1:H1"/>
    <mergeCell ref="A2:H2"/>
    <mergeCell ref="A3:H3"/>
  </mergeCells>
  <pageMargins left="0.7" right="0.7" top="0.75" bottom="0.75" header="0.3" footer="0.3"/>
  <pageSetup orientation="portrait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</sheetPr>
  <dimension ref="A1:F17"/>
  <sheetViews>
    <sheetView workbookViewId="0">
      <selection activeCell="A6" sqref="A6"/>
    </sheetView>
  </sheetViews>
  <sheetFormatPr defaultRowHeight="15" x14ac:dyDescent="0.25"/>
  <sheetData>
    <row r="1" spans="1:6" ht="15.75" x14ac:dyDescent="0.25">
      <c r="A1" s="19" t="s">
        <v>41</v>
      </c>
      <c r="B1" s="19"/>
      <c r="C1" s="19"/>
      <c r="D1" s="19"/>
      <c r="E1" s="19"/>
      <c r="F1" s="19"/>
    </row>
    <row r="2" spans="1:6" ht="15.75" x14ac:dyDescent="0.25">
      <c r="A2" s="19" t="s">
        <v>67</v>
      </c>
      <c r="B2" s="19"/>
      <c r="C2" s="19"/>
      <c r="D2" s="19"/>
      <c r="E2" s="19"/>
      <c r="F2" s="19"/>
    </row>
    <row r="4" spans="1:6" ht="33.75" thickBot="1" x14ac:dyDescent="0.3">
      <c r="C4" s="3" t="s">
        <v>42</v>
      </c>
      <c r="D4" s="3" t="s">
        <v>43</v>
      </c>
      <c r="E4" s="3" t="s">
        <v>51</v>
      </c>
      <c r="F4" s="4" t="s">
        <v>44</v>
      </c>
    </row>
    <row r="5" spans="1:6" ht="16.5" thickBot="1" x14ac:dyDescent="0.3">
      <c r="A5" s="6" t="s">
        <v>0</v>
      </c>
      <c r="B5" s="6" t="s">
        <v>1</v>
      </c>
      <c r="C5" s="8"/>
      <c r="D5" s="8"/>
      <c r="E5" s="8"/>
      <c r="F5" s="9">
        <v>300</v>
      </c>
    </row>
    <row r="6" spans="1:6" x14ac:dyDescent="0.25">
      <c r="A6" t="str">
        <f>'Final Grades'!A7</f>
        <v>Ashley</v>
      </c>
      <c r="B6" t="str">
        <f>'Final Grades'!B7</f>
        <v>Ronayne</v>
      </c>
      <c r="C6">
        <v>91</v>
      </c>
      <c r="D6">
        <v>81</v>
      </c>
      <c r="E6">
        <v>100</v>
      </c>
      <c r="F6">
        <f t="shared" ref="F6:F17" si="0">SUM(C6:E6)</f>
        <v>272</v>
      </c>
    </row>
    <row r="7" spans="1:6" x14ac:dyDescent="0.25">
      <c r="A7" t="str">
        <f>'Final Grades'!A8</f>
        <v>Atif</v>
      </c>
      <c r="B7" t="str">
        <f>'Final Grades'!B8</f>
        <v>Khalil</v>
      </c>
      <c r="C7">
        <v>100</v>
      </c>
      <c r="D7">
        <v>99</v>
      </c>
      <c r="E7">
        <v>90</v>
      </c>
      <c r="F7">
        <f t="shared" si="0"/>
        <v>289</v>
      </c>
    </row>
    <row r="8" spans="1:6" x14ac:dyDescent="0.25">
      <c r="A8" t="str">
        <f>'Final Grades'!A9</f>
        <v>Austin</v>
      </c>
      <c r="B8" t="str">
        <f>'Final Grades'!B9</f>
        <v>Farrell</v>
      </c>
      <c r="C8">
        <v>81</v>
      </c>
      <c r="D8">
        <v>85</v>
      </c>
      <c r="E8">
        <v>90</v>
      </c>
      <c r="F8">
        <f t="shared" si="0"/>
        <v>256</v>
      </c>
    </row>
    <row r="9" spans="1:6" x14ac:dyDescent="0.25">
      <c r="A9" t="str">
        <f>'Final Grades'!A10</f>
        <v>Crystal</v>
      </c>
      <c r="B9" t="str">
        <f>'Final Grades'!B10</f>
        <v>Robinson</v>
      </c>
      <c r="C9">
        <v>92</v>
      </c>
      <c r="D9">
        <v>81</v>
      </c>
      <c r="E9">
        <v>90</v>
      </c>
      <c r="F9">
        <f t="shared" si="0"/>
        <v>263</v>
      </c>
    </row>
    <row r="10" spans="1:6" x14ac:dyDescent="0.25">
      <c r="A10" t="str">
        <f>'Final Grades'!A11</f>
        <v>Felicia</v>
      </c>
      <c r="B10" t="str">
        <f>'Final Grades'!B11</f>
        <v>Murray</v>
      </c>
      <c r="C10">
        <v>88</v>
      </c>
      <c r="D10">
        <v>87</v>
      </c>
      <c r="E10">
        <v>100</v>
      </c>
      <c r="F10">
        <f t="shared" si="0"/>
        <v>275</v>
      </c>
    </row>
    <row r="11" spans="1:6" x14ac:dyDescent="0.25">
      <c r="A11" t="str">
        <f>'Final Grades'!A12</f>
        <v>Jessica</v>
      </c>
      <c r="B11" t="str">
        <f>'Final Grades'!B12</f>
        <v>McInnis</v>
      </c>
      <c r="C11">
        <v>85</v>
      </c>
      <c r="D11">
        <v>93</v>
      </c>
      <c r="E11">
        <v>100</v>
      </c>
      <c r="F11">
        <f t="shared" si="0"/>
        <v>278</v>
      </c>
    </row>
    <row r="12" spans="1:6" x14ac:dyDescent="0.25">
      <c r="A12" t="str">
        <f>'Final Grades'!A13</f>
        <v>John</v>
      </c>
      <c r="B12" t="str">
        <f>'Final Grades'!B13</f>
        <v>Aikens</v>
      </c>
      <c r="C12">
        <v>93</v>
      </c>
      <c r="D12">
        <v>82</v>
      </c>
      <c r="E12">
        <v>80</v>
      </c>
      <c r="F12">
        <f t="shared" si="0"/>
        <v>255</v>
      </c>
    </row>
    <row r="13" spans="1:6" x14ac:dyDescent="0.25">
      <c r="A13" t="str">
        <f>'Final Grades'!A14</f>
        <v>Linda</v>
      </c>
      <c r="B13" t="str">
        <f>'Final Grades'!B14</f>
        <v>Jefferies</v>
      </c>
      <c r="C13">
        <v>80</v>
      </c>
      <c r="D13">
        <v>95</v>
      </c>
      <c r="E13">
        <v>100</v>
      </c>
      <c r="F13">
        <f t="shared" si="0"/>
        <v>275</v>
      </c>
    </row>
    <row r="14" spans="1:6" x14ac:dyDescent="0.25">
      <c r="A14" t="str">
        <f>'Final Grades'!A15</f>
        <v>Pamela</v>
      </c>
      <c r="B14" t="str">
        <f>'Final Grades'!B15</f>
        <v>Clark</v>
      </c>
      <c r="C14">
        <v>65</v>
      </c>
      <c r="D14">
        <v>83</v>
      </c>
      <c r="E14">
        <v>90</v>
      </c>
      <c r="F14">
        <f t="shared" si="0"/>
        <v>238</v>
      </c>
    </row>
    <row r="15" spans="1:6" x14ac:dyDescent="0.25">
      <c r="A15" t="str">
        <f>'Final Grades'!A16</f>
        <v>Pedro</v>
      </c>
      <c r="B15" t="str">
        <f>'Final Grades'!B16</f>
        <v>Espinosa</v>
      </c>
      <c r="C15">
        <v>96</v>
      </c>
      <c r="D15">
        <v>94</v>
      </c>
      <c r="E15">
        <v>100</v>
      </c>
      <c r="F15">
        <f t="shared" si="0"/>
        <v>290</v>
      </c>
    </row>
    <row r="16" spans="1:6" x14ac:dyDescent="0.25">
      <c r="A16" t="str">
        <f>'Final Grades'!A17</f>
        <v>Robert</v>
      </c>
      <c r="B16" t="str">
        <f>'Final Grades'!B17</f>
        <v>Moreira</v>
      </c>
      <c r="C16">
        <v>96</v>
      </c>
      <c r="D16">
        <v>88</v>
      </c>
      <c r="E16">
        <v>100</v>
      </c>
      <c r="F16">
        <f t="shared" si="0"/>
        <v>284</v>
      </c>
    </row>
    <row r="17" spans="1:6" x14ac:dyDescent="0.25">
      <c r="A17" t="str">
        <f>'Final Grades'!A18</f>
        <v>Sarah</v>
      </c>
      <c r="B17" t="str">
        <f>'Final Grades'!B18</f>
        <v>Mullins</v>
      </c>
      <c r="C17">
        <v>100</v>
      </c>
      <c r="D17">
        <v>83</v>
      </c>
      <c r="E17">
        <v>100</v>
      </c>
      <c r="F17">
        <f t="shared" si="0"/>
        <v>283</v>
      </c>
    </row>
  </sheetData>
  <mergeCells count="2">
    <mergeCell ref="A1:F1"/>
    <mergeCell ref="A2:F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70C0"/>
  </sheetPr>
  <dimension ref="A1:E17"/>
  <sheetViews>
    <sheetView workbookViewId="0">
      <selection activeCell="A6" sqref="A6"/>
    </sheetView>
  </sheetViews>
  <sheetFormatPr defaultRowHeight="15" x14ac:dyDescent="0.25"/>
  <sheetData>
    <row r="1" spans="1:5" ht="15.75" x14ac:dyDescent="0.25">
      <c r="A1" s="19" t="s">
        <v>41</v>
      </c>
      <c r="B1" s="19"/>
      <c r="C1" s="19"/>
      <c r="D1" s="19"/>
      <c r="E1" s="19"/>
    </row>
    <row r="2" spans="1:5" ht="15.75" x14ac:dyDescent="0.25">
      <c r="A2" s="19" t="s">
        <v>68</v>
      </c>
      <c r="B2" s="19"/>
      <c r="C2" s="19"/>
      <c r="D2" s="19"/>
      <c r="E2" s="19"/>
    </row>
    <row r="4" spans="1:5" ht="42.75" thickBot="1" x14ac:dyDescent="0.3">
      <c r="C4" s="3" t="s">
        <v>45</v>
      </c>
      <c r="D4" s="3" t="s">
        <v>46</v>
      </c>
      <c r="E4" s="4" t="s">
        <v>47</v>
      </c>
    </row>
    <row r="5" spans="1:5" ht="16.5" thickBot="1" x14ac:dyDescent="0.3">
      <c r="A5" s="6" t="s">
        <v>0</v>
      </c>
      <c r="B5" s="6" t="s">
        <v>1</v>
      </c>
      <c r="C5" s="8"/>
      <c r="D5" s="8"/>
      <c r="E5" s="9">
        <v>200</v>
      </c>
    </row>
    <row r="6" spans="1:5" x14ac:dyDescent="0.25">
      <c r="A6" t="str">
        <f>'Final Grades'!A7</f>
        <v>Ashley</v>
      </c>
      <c r="B6" t="str">
        <f>'Final Grades'!B7</f>
        <v>Ronayne</v>
      </c>
      <c r="C6">
        <v>96</v>
      </c>
      <c r="D6">
        <v>93</v>
      </c>
      <c r="E6">
        <f t="shared" ref="E6:E17" si="0">SUM(C6:D6)</f>
        <v>189</v>
      </c>
    </row>
    <row r="7" spans="1:5" x14ac:dyDescent="0.25">
      <c r="A7" t="str">
        <f>'Final Grades'!A8</f>
        <v>Atif</v>
      </c>
      <c r="B7" t="str">
        <f>'Final Grades'!B8</f>
        <v>Khalil</v>
      </c>
      <c r="C7">
        <v>83</v>
      </c>
      <c r="D7">
        <v>88</v>
      </c>
      <c r="E7">
        <f t="shared" si="0"/>
        <v>171</v>
      </c>
    </row>
    <row r="8" spans="1:5" x14ac:dyDescent="0.25">
      <c r="A8" t="str">
        <f>'Final Grades'!A9</f>
        <v>Austin</v>
      </c>
      <c r="B8" t="str">
        <f>'Final Grades'!B9</f>
        <v>Farrell</v>
      </c>
      <c r="C8">
        <v>94</v>
      </c>
      <c r="D8">
        <v>89</v>
      </c>
      <c r="E8">
        <f t="shared" si="0"/>
        <v>183</v>
      </c>
    </row>
    <row r="9" spans="1:5" x14ac:dyDescent="0.25">
      <c r="A9" t="str">
        <f>'Final Grades'!A10</f>
        <v>Crystal</v>
      </c>
      <c r="B9" t="str">
        <f>'Final Grades'!B10</f>
        <v>Robinson</v>
      </c>
      <c r="C9">
        <v>80</v>
      </c>
      <c r="D9">
        <v>95</v>
      </c>
      <c r="E9">
        <f t="shared" si="0"/>
        <v>175</v>
      </c>
    </row>
    <row r="10" spans="1:5" x14ac:dyDescent="0.25">
      <c r="A10" t="str">
        <f>'Final Grades'!A11</f>
        <v>Felicia</v>
      </c>
      <c r="B10" t="str">
        <f>'Final Grades'!B11</f>
        <v>Murray</v>
      </c>
      <c r="C10">
        <v>87</v>
      </c>
      <c r="D10">
        <v>82</v>
      </c>
      <c r="E10">
        <f t="shared" si="0"/>
        <v>169</v>
      </c>
    </row>
    <row r="11" spans="1:5" x14ac:dyDescent="0.25">
      <c r="A11" t="str">
        <f>'Final Grades'!A12</f>
        <v>Jessica</v>
      </c>
      <c r="B11" t="str">
        <f>'Final Grades'!B12</f>
        <v>McInnis</v>
      </c>
      <c r="C11">
        <v>81</v>
      </c>
      <c r="D11">
        <v>99</v>
      </c>
      <c r="E11">
        <f t="shared" si="0"/>
        <v>180</v>
      </c>
    </row>
    <row r="12" spans="1:5" x14ac:dyDescent="0.25">
      <c r="A12" t="str">
        <f>'Final Grades'!A13</f>
        <v>John</v>
      </c>
      <c r="B12" t="str">
        <f>'Final Grades'!B13</f>
        <v>Aikens</v>
      </c>
      <c r="C12">
        <v>94</v>
      </c>
      <c r="D12">
        <v>100</v>
      </c>
      <c r="E12">
        <f t="shared" si="0"/>
        <v>194</v>
      </c>
    </row>
    <row r="13" spans="1:5" x14ac:dyDescent="0.25">
      <c r="A13" t="str">
        <f>'Final Grades'!A14</f>
        <v>Linda</v>
      </c>
      <c r="B13" t="str">
        <f>'Final Grades'!B14</f>
        <v>Jefferies</v>
      </c>
      <c r="C13">
        <v>91</v>
      </c>
      <c r="D13">
        <v>88</v>
      </c>
      <c r="E13">
        <f t="shared" si="0"/>
        <v>179</v>
      </c>
    </row>
    <row r="14" spans="1:5" x14ac:dyDescent="0.25">
      <c r="A14" t="str">
        <f>'Final Grades'!A15</f>
        <v>Pamela</v>
      </c>
      <c r="B14" t="str">
        <f>'Final Grades'!B15</f>
        <v>Clark</v>
      </c>
      <c r="C14">
        <v>62</v>
      </c>
      <c r="D14">
        <v>90</v>
      </c>
      <c r="E14">
        <f t="shared" si="0"/>
        <v>152</v>
      </c>
    </row>
    <row r="15" spans="1:5" x14ac:dyDescent="0.25">
      <c r="A15" t="str">
        <f>'Final Grades'!A16</f>
        <v>Pedro</v>
      </c>
      <c r="B15" t="str">
        <f>'Final Grades'!B16</f>
        <v>Espinosa</v>
      </c>
      <c r="C15">
        <v>86</v>
      </c>
      <c r="D15">
        <v>96</v>
      </c>
      <c r="E15">
        <f t="shared" si="0"/>
        <v>182</v>
      </c>
    </row>
    <row r="16" spans="1:5" x14ac:dyDescent="0.25">
      <c r="A16" t="str">
        <f>'Final Grades'!A17</f>
        <v>Robert</v>
      </c>
      <c r="B16" t="str">
        <f>'Final Grades'!B17</f>
        <v>Moreira</v>
      </c>
      <c r="C16">
        <v>90</v>
      </c>
      <c r="D16">
        <v>95</v>
      </c>
      <c r="E16">
        <f t="shared" si="0"/>
        <v>185</v>
      </c>
    </row>
    <row r="17" spans="1:5" x14ac:dyDescent="0.25">
      <c r="A17" t="str">
        <f>'Final Grades'!A18</f>
        <v>Sarah</v>
      </c>
      <c r="B17" t="str">
        <f>'Final Grades'!B18</f>
        <v>Mullins</v>
      </c>
      <c r="C17">
        <v>85</v>
      </c>
      <c r="D17">
        <v>89</v>
      </c>
      <c r="E17">
        <f t="shared" si="0"/>
        <v>174</v>
      </c>
    </row>
  </sheetData>
  <mergeCells count="2">
    <mergeCell ref="A1:E1"/>
    <mergeCell ref="A2:E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70C0"/>
  </sheetPr>
  <dimension ref="A1:M16"/>
  <sheetViews>
    <sheetView workbookViewId="0">
      <selection activeCell="A5" sqref="A5"/>
    </sheetView>
  </sheetViews>
  <sheetFormatPr defaultRowHeight="15" x14ac:dyDescent="0.25"/>
  <sheetData>
    <row r="1" spans="1:13" ht="15.75" x14ac:dyDescent="0.25">
      <c r="A1" s="19" t="s">
        <v>41</v>
      </c>
      <c r="B1" s="19"/>
      <c r="C1" s="19"/>
      <c r="D1" s="19"/>
      <c r="E1" s="19"/>
      <c r="F1" s="12"/>
      <c r="G1" s="12"/>
      <c r="H1" s="12"/>
      <c r="I1" s="12"/>
      <c r="J1" s="12"/>
      <c r="K1" s="12"/>
      <c r="L1" s="12"/>
      <c r="M1" s="12"/>
    </row>
    <row r="2" spans="1:13" ht="15.75" x14ac:dyDescent="0.25">
      <c r="A2" s="19" t="s">
        <v>52</v>
      </c>
      <c r="B2" s="19"/>
      <c r="C2" s="19"/>
      <c r="D2" s="19"/>
      <c r="E2" s="19"/>
      <c r="F2" s="12"/>
      <c r="G2" s="12"/>
      <c r="H2" s="12"/>
      <c r="I2" s="12"/>
      <c r="J2" s="12"/>
      <c r="K2" s="12"/>
      <c r="L2" s="12"/>
      <c r="M2" s="12"/>
    </row>
    <row r="4" spans="1:13" ht="39" thickBot="1" x14ac:dyDescent="0.3">
      <c r="A4" s="6" t="s">
        <v>0</v>
      </c>
      <c r="B4" s="6" t="s">
        <v>1</v>
      </c>
      <c r="C4" s="3" t="s">
        <v>64</v>
      </c>
      <c r="D4" s="3" t="s">
        <v>65</v>
      </c>
      <c r="E4" s="4" t="s">
        <v>63</v>
      </c>
    </row>
    <row r="5" spans="1:13" x14ac:dyDescent="0.25">
      <c r="A5" t="str">
        <f>'Final Grades'!A7</f>
        <v>Ashley</v>
      </c>
      <c r="B5" t="str">
        <f>'Final Grades'!B7</f>
        <v>Ronayne</v>
      </c>
      <c r="C5">
        <v>10</v>
      </c>
      <c r="D5">
        <v>10</v>
      </c>
      <c r="E5">
        <f>SUM(C5:D5)</f>
        <v>20</v>
      </c>
    </row>
    <row r="6" spans="1:13" x14ac:dyDescent="0.25">
      <c r="A6" t="str">
        <f>'Final Grades'!A8</f>
        <v>Atif</v>
      </c>
      <c r="B6" t="str">
        <f>'Final Grades'!B8</f>
        <v>Khalil</v>
      </c>
      <c r="C6">
        <v>10</v>
      </c>
      <c r="D6">
        <v>10</v>
      </c>
      <c r="E6">
        <f t="shared" ref="E6:E16" si="0">SUM(C6:D6)</f>
        <v>20</v>
      </c>
    </row>
    <row r="7" spans="1:13" x14ac:dyDescent="0.25">
      <c r="A7" t="str">
        <f>'Final Grades'!A9</f>
        <v>Austin</v>
      </c>
      <c r="B7" t="str">
        <f>'Final Grades'!B9</f>
        <v>Farrell</v>
      </c>
      <c r="C7">
        <v>10</v>
      </c>
      <c r="D7">
        <v>8</v>
      </c>
      <c r="E7">
        <f t="shared" si="0"/>
        <v>18</v>
      </c>
    </row>
    <row r="8" spans="1:13" x14ac:dyDescent="0.25">
      <c r="A8" t="str">
        <f>'Final Grades'!A10</f>
        <v>Crystal</v>
      </c>
      <c r="B8" t="str">
        <f>'Final Grades'!B10</f>
        <v>Robinson</v>
      </c>
      <c r="C8">
        <v>9</v>
      </c>
      <c r="D8">
        <v>10</v>
      </c>
      <c r="E8">
        <f t="shared" si="0"/>
        <v>19</v>
      </c>
    </row>
    <row r="9" spans="1:13" x14ac:dyDescent="0.25">
      <c r="A9" t="str">
        <f>'Final Grades'!A11</f>
        <v>Felicia</v>
      </c>
      <c r="B9" t="str">
        <f>'Final Grades'!B11</f>
        <v>Murray</v>
      </c>
      <c r="C9">
        <v>10</v>
      </c>
      <c r="D9">
        <v>10</v>
      </c>
      <c r="E9">
        <f t="shared" si="0"/>
        <v>20</v>
      </c>
    </row>
    <row r="10" spans="1:13" x14ac:dyDescent="0.25">
      <c r="A10" t="str">
        <f>'Final Grades'!A12</f>
        <v>Jessica</v>
      </c>
      <c r="B10" t="str">
        <f>'Final Grades'!B12</f>
        <v>McInnis</v>
      </c>
      <c r="C10">
        <v>9</v>
      </c>
      <c r="D10">
        <v>10</v>
      </c>
      <c r="E10">
        <f t="shared" si="0"/>
        <v>19</v>
      </c>
    </row>
    <row r="11" spans="1:13" x14ac:dyDescent="0.25">
      <c r="A11" t="str">
        <f>'Final Grades'!A13</f>
        <v>John</v>
      </c>
      <c r="B11" t="str">
        <f>'Final Grades'!B13</f>
        <v>Aikens</v>
      </c>
      <c r="C11">
        <v>10</v>
      </c>
      <c r="D11">
        <v>9</v>
      </c>
      <c r="E11">
        <f t="shared" si="0"/>
        <v>19</v>
      </c>
    </row>
    <row r="12" spans="1:13" x14ac:dyDescent="0.25">
      <c r="A12" t="str">
        <f>'Final Grades'!A14</f>
        <v>Linda</v>
      </c>
      <c r="B12" t="str">
        <f>'Final Grades'!B14</f>
        <v>Jefferies</v>
      </c>
      <c r="C12">
        <v>10</v>
      </c>
      <c r="D12">
        <v>10</v>
      </c>
      <c r="E12">
        <f t="shared" si="0"/>
        <v>20</v>
      </c>
    </row>
    <row r="13" spans="1:13" x14ac:dyDescent="0.25">
      <c r="A13" t="str">
        <f>'Final Grades'!A15</f>
        <v>Pamela</v>
      </c>
      <c r="B13" t="str">
        <f>'Final Grades'!B15</f>
        <v>Clark</v>
      </c>
      <c r="C13">
        <v>9</v>
      </c>
      <c r="D13">
        <v>9</v>
      </c>
      <c r="E13">
        <f t="shared" si="0"/>
        <v>18</v>
      </c>
    </row>
    <row r="14" spans="1:13" x14ac:dyDescent="0.25">
      <c r="A14" t="str">
        <f>'Final Grades'!A16</f>
        <v>Pedro</v>
      </c>
      <c r="B14" t="str">
        <f>'Final Grades'!B16</f>
        <v>Espinosa</v>
      </c>
      <c r="C14">
        <v>8</v>
      </c>
      <c r="D14">
        <v>9</v>
      </c>
      <c r="E14">
        <f t="shared" si="0"/>
        <v>17</v>
      </c>
    </row>
    <row r="15" spans="1:13" x14ac:dyDescent="0.25">
      <c r="A15" t="str">
        <f>'Final Grades'!A17</f>
        <v>Robert</v>
      </c>
      <c r="B15" t="str">
        <f>'Final Grades'!B17</f>
        <v>Moreira</v>
      </c>
      <c r="C15">
        <v>10</v>
      </c>
      <c r="D15">
        <v>10</v>
      </c>
      <c r="E15">
        <f t="shared" si="0"/>
        <v>20</v>
      </c>
    </row>
    <row r="16" spans="1:13" x14ac:dyDescent="0.25">
      <c r="A16" t="str">
        <f>'Final Grades'!A18</f>
        <v>Sarah</v>
      </c>
      <c r="B16" t="str">
        <f>'Final Grades'!B18</f>
        <v>Mullins</v>
      </c>
      <c r="C16">
        <v>10</v>
      </c>
      <c r="D16">
        <v>10</v>
      </c>
      <c r="E16">
        <f t="shared" si="0"/>
        <v>20</v>
      </c>
    </row>
  </sheetData>
  <mergeCells count="2">
    <mergeCell ref="A1:E1"/>
    <mergeCell ref="A2:E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70C0"/>
  </sheetPr>
  <dimension ref="A1:M16"/>
  <sheetViews>
    <sheetView workbookViewId="0">
      <selection activeCell="A5" sqref="A5"/>
    </sheetView>
  </sheetViews>
  <sheetFormatPr defaultRowHeight="15" x14ac:dyDescent="0.25"/>
  <cols>
    <col min="3" max="7" width="10" bestFit="1" customWidth="1"/>
    <col min="8" max="8" width="13.5703125" customWidth="1"/>
  </cols>
  <sheetData>
    <row r="1" spans="1:13" ht="15.75" x14ac:dyDescent="0.25">
      <c r="A1" s="19" t="s">
        <v>41</v>
      </c>
      <c r="B1" s="19"/>
      <c r="C1" s="19"/>
      <c r="D1" s="19"/>
      <c r="E1" s="19"/>
      <c r="F1" s="19"/>
      <c r="G1" s="19"/>
      <c r="H1" s="19"/>
      <c r="I1" s="12"/>
      <c r="J1" s="12"/>
      <c r="K1" s="12"/>
      <c r="L1" s="12"/>
      <c r="M1" s="12"/>
    </row>
    <row r="2" spans="1:13" ht="15.75" x14ac:dyDescent="0.25">
      <c r="A2" s="19" t="s">
        <v>53</v>
      </c>
      <c r="B2" s="19"/>
      <c r="C2" s="19"/>
      <c r="D2" s="19"/>
      <c r="E2" s="19"/>
      <c r="F2" s="19"/>
      <c r="G2" s="19"/>
      <c r="H2" s="19"/>
      <c r="I2" s="12"/>
      <c r="J2" s="12"/>
      <c r="K2" s="12"/>
      <c r="L2" s="12"/>
      <c r="M2" s="12"/>
    </row>
    <row r="4" spans="1:13" ht="16.5" thickBot="1" x14ac:dyDescent="0.3">
      <c r="A4" s="5" t="s">
        <v>0</v>
      </c>
      <c r="B4" s="5" t="s">
        <v>1</v>
      </c>
      <c r="C4" s="5" t="s">
        <v>54</v>
      </c>
      <c r="D4" s="5" t="s">
        <v>55</v>
      </c>
      <c r="E4" s="5" t="s">
        <v>56</v>
      </c>
      <c r="F4" s="5" t="s">
        <v>57</v>
      </c>
      <c r="G4" s="5" t="s">
        <v>58</v>
      </c>
      <c r="H4" s="5" t="s">
        <v>59</v>
      </c>
    </row>
    <row r="5" spans="1:13" x14ac:dyDescent="0.25">
      <c r="A5" t="str">
        <f>'Final Grades'!A7</f>
        <v>Ashley</v>
      </c>
      <c r="B5" t="str">
        <f>'Final Grades'!B7</f>
        <v>Ronayne</v>
      </c>
      <c r="C5" s="7">
        <v>22</v>
      </c>
      <c r="D5">
        <v>41</v>
      </c>
      <c r="E5" s="7">
        <v>20</v>
      </c>
      <c r="F5">
        <v>14</v>
      </c>
      <c r="G5">
        <v>26</v>
      </c>
      <c r="H5" s="7">
        <f>SUM(C5:G5)</f>
        <v>123</v>
      </c>
    </row>
    <row r="6" spans="1:13" x14ac:dyDescent="0.25">
      <c r="A6" t="str">
        <f>'Final Grades'!A8</f>
        <v>Atif</v>
      </c>
      <c r="B6" t="str">
        <f>'Final Grades'!B8</f>
        <v>Khalil</v>
      </c>
      <c r="C6" s="7">
        <v>23</v>
      </c>
      <c r="D6">
        <v>35</v>
      </c>
      <c r="E6" s="7">
        <v>20</v>
      </c>
      <c r="F6">
        <v>14</v>
      </c>
      <c r="G6">
        <v>28</v>
      </c>
      <c r="H6" s="7">
        <f t="shared" ref="H6:H16" si="0">SUM(C6:G6)</f>
        <v>120</v>
      </c>
    </row>
    <row r="7" spans="1:13" x14ac:dyDescent="0.25">
      <c r="A7" t="str">
        <f>'Final Grades'!A9</f>
        <v>Austin</v>
      </c>
      <c r="B7" t="str">
        <f>'Final Grades'!B9</f>
        <v>Farrell</v>
      </c>
      <c r="C7" s="7">
        <v>17</v>
      </c>
      <c r="D7">
        <v>42</v>
      </c>
      <c r="E7" s="7">
        <v>24</v>
      </c>
      <c r="F7">
        <v>13</v>
      </c>
      <c r="G7">
        <v>29</v>
      </c>
      <c r="H7" s="7">
        <f t="shared" si="0"/>
        <v>125</v>
      </c>
    </row>
    <row r="8" spans="1:13" x14ac:dyDescent="0.25">
      <c r="A8" t="str">
        <f>'Final Grades'!A10</f>
        <v>Crystal</v>
      </c>
      <c r="B8" t="str">
        <f>'Final Grades'!B10</f>
        <v>Robinson</v>
      </c>
      <c r="C8" s="7">
        <v>25</v>
      </c>
      <c r="D8">
        <v>35</v>
      </c>
      <c r="E8" s="7">
        <v>25</v>
      </c>
      <c r="F8">
        <v>18</v>
      </c>
      <c r="G8">
        <v>29</v>
      </c>
      <c r="H8" s="7">
        <f t="shared" si="0"/>
        <v>132</v>
      </c>
    </row>
    <row r="9" spans="1:13" x14ac:dyDescent="0.25">
      <c r="A9" t="str">
        <f>'Final Grades'!A11</f>
        <v>Felicia</v>
      </c>
      <c r="B9" t="str">
        <f>'Final Grades'!B11</f>
        <v>Murray</v>
      </c>
      <c r="C9" s="7">
        <v>23</v>
      </c>
      <c r="D9">
        <v>45</v>
      </c>
      <c r="E9" s="7">
        <v>21</v>
      </c>
      <c r="F9">
        <v>11</v>
      </c>
      <c r="G9">
        <v>30</v>
      </c>
      <c r="H9" s="7">
        <f t="shared" si="0"/>
        <v>130</v>
      </c>
    </row>
    <row r="10" spans="1:13" x14ac:dyDescent="0.25">
      <c r="A10" t="str">
        <f>'Final Grades'!A12</f>
        <v>Jessica</v>
      </c>
      <c r="B10" t="str">
        <f>'Final Grades'!B12</f>
        <v>McInnis</v>
      </c>
      <c r="C10" s="7">
        <v>23</v>
      </c>
      <c r="D10">
        <v>34</v>
      </c>
      <c r="E10" s="7">
        <v>21</v>
      </c>
      <c r="F10">
        <v>10</v>
      </c>
      <c r="G10">
        <v>28</v>
      </c>
      <c r="H10" s="7">
        <f t="shared" si="0"/>
        <v>116</v>
      </c>
    </row>
    <row r="11" spans="1:13" x14ac:dyDescent="0.25">
      <c r="A11" t="str">
        <f>'Final Grades'!A13</f>
        <v>John</v>
      </c>
      <c r="B11" t="str">
        <f>'Final Grades'!B13</f>
        <v>Aikens</v>
      </c>
      <c r="C11" s="7">
        <v>19</v>
      </c>
      <c r="D11">
        <v>13</v>
      </c>
      <c r="E11" s="7">
        <v>12</v>
      </c>
      <c r="F11">
        <v>10</v>
      </c>
      <c r="G11">
        <v>16</v>
      </c>
      <c r="H11" s="7">
        <f t="shared" si="0"/>
        <v>70</v>
      </c>
    </row>
    <row r="12" spans="1:13" x14ac:dyDescent="0.25">
      <c r="A12" t="str">
        <f>'Final Grades'!A14</f>
        <v>Linda</v>
      </c>
      <c r="B12" t="str">
        <f>'Final Grades'!B14</f>
        <v>Jefferies</v>
      </c>
      <c r="C12" s="7">
        <v>18</v>
      </c>
      <c r="D12">
        <v>50</v>
      </c>
      <c r="E12" s="7">
        <v>22</v>
      </c>
      <c r="F12">
        <v>17</v>
      </c>
      <c r="G12">
        <v>26</v>
      </c>
      <c r="H12" s="7">
        <f t="shared" si="0"/>
        <v>133</v>
      </c>
    </row>
    <row r="13" spans="1:13" x14ac:dyDescent="0.25">
      <c r="A13" t="str">
        <f>'Final Grades'!A15</f>
        <v>Pamela</v>
      </c>
      <c r="B13" t="str">
        <f>'Final Grades'!B15</f>
        <v>Clark</v>
      </c>
      <c r="C13" s="7">
        <v>23</v>
      </c>
      <c r="D13">
        <v>43</v>
      </c>
      <c r="E13" s="7">
        <v>20</v>
      </c>
      <c r="F13">
        <v>18</v>
      </c>
      <c r="G13">
        <v>28</v>
      </c>
      <c r="H13" s="7">
        <f t="shared" si="0"/>
        <v>132</v>
      </c>
    </row>
    <row r="14" spans="1:13" x14ac:dyDescent="0.25">
      <c r="A14" t="str">
        <f>'Final Grades'!A16</f>
        <v>Pedro</v>
      </c>
      <c r="B14" t="str">
        <f>'Final Grades'!B16</f>
        <v>Espinosa</v>
      </c>
      <c r="C14" s="7">
        <v>20</v>
      </c>
      <c r="D14">
        <v>47</v>
      </c>
      <c r="E14" s="7">
        <v>23</v>
      </c>
      <c r="F14">
        <v>14</v>
      </c>
      <c r="G14">
        <v>26</v>
      </c>
      <c r="H14" s="7">
        <f t="shared" si="0"/>
        <v>130</v>
      </c>
    </row>
    <row r="15" spans="1:13" x14ac:dyDescent="0.25">
      <c r="A15" t="str">
        <f>'Final Grades'!A17</f>
        <v>Robert</v>
      </c>
      <c r="B15" t="str">
        <f>'Final Grades'!B17</f>
        <v>Moreira</v>
      </c>
      <c r="C15" s="7">
        <v>24</v>
      </c>
      <c r="D15">
        <v>40</v>
      </c>
      <c r="E15" s="7">
        <v>17</v>
      </c>
      <c r="F15">
        <v>20</v>
      </c>
      <c r="G15">
        <v>29</v>
      </c>
      <c r="H15" s="7">
        <f t="shared" si="0"/>
        <v>130</v>
      </c>
    </row>
    <row r="16" spans="1:13" x14ac:dyDescent="0.25">
      <c r="A16" t="str">
        <f>'Final Grades'!A18</f>
        <v>Sarah</v>
      </c>
      <c r="B16" t="str">
        <f>'Final Grades'!B18</f>
        <v>Mullins</v>
      </c>
      <c r="C16" s="7">
        <v>18</v>
      </c>
      <c r="D16">
        <v>37</v>
      </c>
      <c r="E16" s="7">
        <v>23</v>
      </c>
      <c r="F16">
        <v>12</v>
      </c>
      <c r="G16">
        <v>30</v>
      </c>
      <c r="H16" s="7">
        <f t="shared" si="0"/>
        <v>120</v>
      </c>
    </row>
  </sheetData>
  <mergeCells count="2">
    <mergeCell ref="A1:H1"/>
    <mergeCell ref="A2:H2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13"/>
  <sheetViews>
    <sheetView workbookViewId="0">
      <selection activeCell="B13" sqref="B13"/>
    </sheetView>
  </sheetViews>
  <sheetFormatPr defaultRowHeight="15" x14ac:dyDescent="0.25"/>
  <cols>
    <col min="1" max="1" width="11.42578125" bestFit="1" customWidth="1"/>
    <col min="2" max="2" width="9.28515625" bestFit="1" customWidth="1"/>
    <col min="3" max="3" width="11.28515625" bestFit="1" customWidth="1"/>
    <col min="4" max="4" width="31.140625" bestFit="1" customWidth="1"/>
  </cols>
  <sheetData>
    <row r="1" spans="1:4" ht="15.75" thickBot="1" x14ac:dyDescent="0.3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 t="s">
        <v>4</v>
      </c>
      <c r="B2" t="s">
        <v>5</v>
      </c>
      <c r="C2">
        <v>35742</v>
      </c>
      <c r="D2" s="13" t="s">
        <v>6</v>
      </c>
    </row>
    <row r="3" spans="1:4" x14ac:dyDescent="0.25">
      <c r="A3" t="s">
        <v>7</v>
      </c>
      <c r="B3" t="s">
        <v>8</v>
      </c>
      <c r="C3">
        <v>47088</v>
      </c>
      <c r="D3" s="13" t="s">
        <v>9</v>
      </c>
    </row>
    <row r="4" spans="1:4" x14ac:dyDescent="0.25">
      <c r="A4" t="s">
        <v>10</v>
      </c>
      <c r="B4" t="s">
        <v>11</v>
      </c>
      <c r="C4">
        <v>50572</v>
      </c>
      <c r="D4" s="13" t="s">
        <v>12</v>
      </c>
    </row>
    <row r="5" spans="1:4" x14ac:dyDescent="0.25">
      <c r="A5" t="s">
        <v>13</v>
      </c>
      <c r="B5" t="s">
        <v>14</v>
      </c>
      <c r="C5">
        <v>51028</v>
      </c>
      <c r="D5" s="13" t="s">
        <v>15</v>
      </c>
    </row>
    <row r="6" spans="1:4" x14ac:dyDescent="0.25">
      <c r="A6" t="s">
        <v>16</v>
      </c>
      <c r="B6" t="s">
        <v>17</v>
      </c>
      <c r="C6">
        <v>45537</v>
      </c>
      <c r="D6" s="13" t="s">
        <v>18</v>
      </c>
    </row>
    <row r="7" spans="1:4" x14ac:dyDescent="0.25">
      <c r="A7" t="s">
        <v>19</v>
      </c>
      <c r="B7" t="s">
        <v>20</v>
      </c>
      <c r="C7">
        <v>45894</v>
      </c>
      <c r="D7" s="13" t="s">
        <v>21</v>
      </c>
    </row>
    <row r="8" spans="1:4" x14ac:dyDescent="0.25">
      <c r="A8" t="s">
        <v>22</v>
      </c>
      <c r="B8" t="s">
        <v>23</v>
      </c>
      <c r="C8">
        <v>53846</v>
      </c>
      <c r="D8" s="13" t="s">
        <v>24</v>
      </c>
    </row>
    <row r="9" spans="1:4" x14ac:dyDescent="0.25">
      <c r="A9" t="s">
        <v>25</v>
      </c>
      <c r="B9" t="s">
        <v>26</v>
      </c>
      <c r="C9">
        <v>37059</v>
      </c>
      <c r="D9" s="13" t="s">
        <v>27</v>
      </c>
    </row>
    <row r="10" spans="1:4" x14ac:dyDescent="0.25">
      <c r="A10" t="s">
        <v>28</v>
      </c>
      <c r="B10" t="s">
        <v>29</v>
      </c>
      <c r="C10">
        <v>45003</v>
      </c>
      <c r="D10" s="13" t="s">
        <v>30</v>
      </c>
    </row>
    <row r="11" spans="1:4" x14ac:dyDescent="0.25">
      <c r="A11" t="s">
        <v>31</v>
      </c>
      <c r="B11" t="s">
        <v>32</v>
      </c>
      <c r="C11">
        <v>46389</v>
      </c>
      <c r="D11" s="13" t="s">
        <v>33</v>
      </c>
    </row>
    <row r="12" spans="1:4" x14ac:dyDescent="0.25">
      <c r="A12" t="s">
        <v>34</v>
      </c>
      <c r="B12" t="s">
        <v>35</v>
      </c>
      <c r="C12">
        <v>53844</v>
      </c>
      <c r="D12" s="13" t="s">
        <v>36</v>
      </c>
    </row>
    <row r="13" spans="1:4" x14ac:dyDescent="0.25">
      <c r="A13" t="s">
        <v>37</v>
      </c>
      <c r="B13" t="s">
        <v>38</v>
      </c>
      <c r="C13">
        <v>39695</v>
      </c>
      <c r="D13" s="13" t="s">
        <v>39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26cf104-0389-465e-9ffc-df9c8fcfc0b5" xsi:nil="true"/>
    <lcf76f155ced4ddcb4097134ff3c332f xmlns="1e9b0eaa-168f-460f-9210-58656e9a429c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12BFD1489235C42BE2F9F976FED7C71" ma:contentTypeVersion="16" ma:contentTypeDescription="Create a new document." ma:contentTypeScope="" ma:versionID="d031ffde3cbb6518886137be9dce1ddc">
  <xsd:schema xmlns:xsd="http://www.w3.org/2001/XMLSchema" xmlns:xs="http://www.w3.org/2001/XMLSchema" xmlns:p="http://schemas.microsoft.com/office/2006/metadata/properties" xmlns:ns2="1e9b0eaa-168f-460f-9210-58656e9a429c" xmlns:ns3="526cf104-0389-465e-9ffc-df9c8fcfc0b5" targetNamespace="http://schemas.microsoft.com/office/2006/metadata/properties" ma:root="true" ma:fieldsID="2a794b43b26c72816c643e04441d999d" ns2:_="" ns3:_="">
    <xsd:import namespace="1e9b0eaa-168f-460f-9210-58656e9a429c"/>
    <xsd:import namespace="526cf104-0389-465e-9ffc-df9c8fcfc0b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9b0eaa-168f-460f-9210-58656e9a429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a0a0c6b4-8357-47a1-ad8e-efeac895357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6cf104-0389-465e-9ffc-df9c8fcfc0b5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5550e3f7-631d-49db-b102-e234dd94043c}" ma:internalName="TaxCatchAll" ma:showField="CatchAllData" ma:web="526cf104-0389-465e-9ffc-df9c8fcfc0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6BA9E11-28D5-4CEA-A0E5-85C5A23ED5CF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3E64C3C-F5A6-439F-89DA-1004E72C220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C239486-843D-4879-81FC-02FC43589D5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Final Grades</vt:lpstr>
      <vt:lpstr>Quizzes</vt:lpstr>
      <vt:lpstr>Projects</vt:lpstr>
      <vt:lpstr>Participation</vt:lpstr>
      <vt:lpstr>Exam</vt:lpstr>
      <vt:lpstr>Class List</vt:lpstr>
      <vt:lpstr>Exam</vt:lpstr>
      <vt:lpstr>Participation</vt:lpstr>
      <vt:lpstr>Projects</vt:lpstr>
      <vt:lpstr>Quizzes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 Scott</cp:lastModifiedBy>
  <dcterms:created xsi:type="dcterms:W3CDTF">2015-12-06T14:48:58Z</dcterms:created>
  <dcterms:modified xsi:type="dcterms:W3CDTF">2022-02-22T22:21:13Z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0x010100812BFD1489235C42BE2F9F976FED7C71</vt:lpwstr>
  </property>
</Properties>
</file>